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r Eklil\Desktop\COVID-19 DAta\"/>
    </mc:Choice>
  </mc:AlternateContent>
  <xr:revisionPtr revIDLastSave="0" documentId="13_ncr:1_{10D9D5BF-7EF8-4CB0-B632-5C6A4B815F67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لست قرارداد ها " sheetId="1" state="hidden" r:id="rId1"/>
    <sheet name="لست قرارداد ها  (2)" sheetId="2" r:id="rId2"/>
  </sheets>
  <definedNames>
    <definedName name="_xlnm._FilterDatabase" localSheetId="0" hidden="1">'لست قرارداد ها '!$A$3:$T$39</definedName>
    <definedName name="_xlnm._FilterDatabase" localSheetId="1" hidden="1">'لست قرارداد ها  (2)'!$A$3:$Z$39</definedName>
    <definedName name="_xlnm.Print_Titles" localSheetId="0">'لست قرارداد ها '!$1:$3</definedName>
    <definedName name="_xlnm.Print_Titles" localSheetId="1">'لست قرارداد ها  (2)'!$1:$3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2" l="1"/>
  <c r="T36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4" i="2"/>
  <c r="P38" i="2"/>
  <c r="S16" i="2"/>
  <c r="S7" i="2"/>
  <c r="S4" i="2"/>
  <c r="S5" i="2"/>
  <c r="P4" i="2"/>
  <c r="P5" i="2"/>
  <c r="S6" i="2"/>
  <c r="P6" i="2"/>
  <c r="S36" i="2"/>
  <c r="P36" i="2"/>
  <c r="S35" i="2"/>
  <c r="P35" i="2"/>
  <c r="S34" i="2"/>
  <c r="P34" i="2"/>
  <c r="S33" i="2"/>
  <c r="P33" i="2"/>
  <c r="S32" i="2"/>
  <c r="P32" i="2"/>
  <c r="S31" i="2"/>
  <c r="P31" i="2"/>
  <c r="S30" i="2"/>
  <c r="P30" i="2"/>
  <c r="S29" i="2"/>
  <c r="P29" i="2"/>
  <c r="S28" i="2"/>
  <c r="P28" i="2"/>
  <c r="S27" i="2"/>
  <c r="P27" i="2"/>
  <c r="S26" i="2"/>
  <c r="P26" i="2"/>
  <c r="S25" i="2"/>
  <c r="P25" i="2"/>
  <c r="S24" i="2"/>
  <c r="P24" i="2"/>
  <c r="S23" i="2"/>
  <c r="P23" i="2"/>
  <c r="S22" i="2"/>
  <c r="P22" i="2"/>
  <c r="S21" i="2"/>
  <c r="P21" i="2"/>
  <c r="S20" i="2"/>
  <c r="P20" i="2"/>
  <c r="S19" i="2"/>
  <c r="P19" i="2"/>
  <c r="S18" i="2"/>
  <c r="P18" i="2"/>
  <c r="S17" i="2"/>
  <c r="P17" i="2"/>
  <c r="P16" i="2"/>
  <c r="S15" i="2"/>
  <c r="P15" i="2"/>
  <c r="S14" i="2"/>
  <c r="P14" i="2"/>
  <c r="S13" i="2"/>
  <c r="P13" i="2"/>
  <c r="S12" i="2"/>
  <c r="P12" i="2"/>
  <c r="S11" i="2"/>
  <c r="P11" i="2"/>
  <c r="S10" i="2"/>
  <c r="P10" i="2"/>
  <c r="S9" i="2"/>
  <c r="P9" i="2"/>
  <c r="S8" i="2"/>
  <c r="P8" i="2"/>
  <c r="P7" i="2"/>
</calcChain>
</file>

<file path=xl/sharedStrings.xml><?xml version="1.0" encoding="utf-8"?>
<sst xmlns="http://schemas.openxmlformats.org/spreadsheetml/2006/main" count="721" uniqueCount="135">
  <si>
    <t xml:space="preserve">شماره </t>
  </si>
  <si>
    <t>محل تطبیق قرارداد</t>
  </si>
  <si>
    <t>شرح تدارکاتی</t>
  </si>
  <si>
    <t>شماره دواطلبی</t>
  </si>
  <si>
    <t>نوع تدارکات</t>
  </si>
  <si>
    <t>شیوه تدارکات</t>
  </si>
  <si>
    <t>نام قراردادی</t>
  </si>
  <si>
    <t xml:space="preserve">تمویل کننده </t>
  </si>
  <si>
    <t>نوع بودجه</t>
  </si>
  <si>
    <t>تاریخ ختم قرارداد</t>
  </si>
  <si>
    <t>مرجع فرمایش دهنده</t>
  </si>
  <si>
    <t>بدخشان</t>
  </si>
  <si>
    <t xml:space="preserve">پاسخدهی عاجل به واقعات CoVID-19 و آماده گی سیستم صحی از طریق ایجاد سرویس مراقبت های جدی  </t>
  </si>
  <si>
    <t>AFG/MOPH/GCMU/COVID-19/01</t>
  </si>
  <si>
    <t>خدمات مشورتی</t>
  </si>
  <si>
    <t>منبع واحد</t>
  </si>
  <si>
    <t>AKF</t>
  </si>
  <si>
    <t>بانک جهانی</t>
  </si>
  <si>
    <t>انکشافی غیر اختیاری</t>
  </si>
  <si>
    <t>وزارت صحت عامه</t>
  </si>
  <si>
    <t>بادغیس</t>
  </si>
  <si>
    <t>پاسخدهی عاجل به واقعات CoVID-19 و آماده گی سیستم صحی از طریق ایجاد سرویس مراقبت های جدی</t>
  </si>
  <si>
    <t>AFG/MOPH/GCMU/COVID-19/02</t>
  </si>
  <si>
    <t>MMRCA</t>
  </si>
  <si>
    <t>بغلان</t>
  </si>
  <si>
    <t>AFG/MOPH/GCMU/COVID-19/03</t>
  </si>
  <si>
    <t>BDN</t>
  </si>
  <si>
    <t>بلخ</t>
  </si>
  <si>
    <t>AFG/MOPH/GCMU/COVID-19/04</t>
  </si>
  <si>
    <t>بامیان</t>
  </si>
  <si>
    <t>AFG/MOPH/GCMU/COVID-19/05</t>
  </si>
  <si>
    <t>دایکندی</t>
  </si>
  <si>
    <t>AFG/MOPH/GCMU/COVID-19/06</t>
  </si>
  <si>
    <t>MOVE</t>
  </si>
  <si>
    <t>فراه</t>
  </si>
  <si>
    <t>AFG/MOPH/GCMU/COVID-19/07</t>
  </si>
  <si>
    <t>MRCA</t>
  </si>
  <si>
    <t>فاریاب</t>
  </si>
  <si>
    <t>AFG/MOPH/GCMU/COVID-19/08</t>
  </si>
  <si>
    <t>SDO</t>
  </si>
  <si>
    <t>غزنی</t>
  </si>
  <si>
    <t>AFG/MOPH/GCMU/COVID-19/09</t>
  </si>
  <si>
    <t>AADA</t>
  </si>
  <si>
    <t>غور</t>
  </si>
  <si>
    <t>AFG/MOPH/GCMU/COVID-19/10</t>
  </si>
  <si>
    <t>CHA</t>
  </si>
  <si>
    <t>هلمند</t>
  </si>
  <si>
    <t>AFG/MOPH/GCMU/COVID-19/11</t>
  </si>
  <si>
    <t>BRAC</t>
  </si>
  <si>
    <t>هرات</t>
  </si>
  <si>
    <t>AFG/MOPH/GCMU/COVID-19/12</t>
  </si>
  <si>
    <t>جوزجان</t>
  </si>
  <si>
    <t>AFG/MOPH/GCMU/COVID-19/13</t>
  </si>
  <si>
    <t>SAF</t>
  </si>
  <si>
    <t>کندهار</t>
  </si>
  <si>
    <t>AFG/MOPH/GCMU/COVID-19/15</t>
  </si>
  <si>
    <t>BARAN</t>
  </si>
  <si>
    <t>خوست</t>
  </si>
  <si>
    <t>AFG/MOPH/GCMU/COVID-19/16</t>
  </si>
  <si>
    <t>OHPM</t>
  </si>
  <si>
    <t>کنرها</t>
  </si>
  <si>
    <t>AFG/MOPH/GCMU/COVID-19/17</t>
  </si>
  <si>
    <t>HN-TPO</t>
  </si>
  <si>
    <t>کندز</t>
  </si>
  <si>
    <t>AFG/MOPH/GCMU/COVID-19/18</t>
  </si>
  <si>
    <t>JACK</t>
  </si>
  <si>
    <t>لغمان</t>
  </si>
  <si>
    <t>AFG/MOPH/GCMU/COVID-19/19</t>
  </si>
  <si>
    <t>لوگر</t>
  </si>
  <si>
    <t>AFG/MOPH/GCMU/COVID-19/20</t>
  </si>
  <si>
    <t>CAF</t>
  </si>
  <si>
    <t>ننگرهار</t>
  </si>
  <si>
    <t>AFG/MOPH/GCMU/COVID-19/21</t>
  </si>
  <si>
    <t>نیمروز</t>
  </si>
  <si>
    <t>AFG/MOPH/GCMU/COVID-19/22</t>
  </si>
  <si>
    <t>نورستان</t>
  </si>
  <si>
    <t>AFG/MOPH/GCMU/COVID-19/23</t>
  </si>
  <si>
    <t>AHEAD</t>
  </si>
  <si>
    <t>پکتیکا</t>
  </si>
  <si>
    <t>AFG/MOPH/GCMU/COVID-19/25</t>
  </si>
  <si>
    <t>پکتیا</t>
  </si>
  <si>
    <t>AFG/MOPH/GCMU/COVID-19/24</t>
  </si>
  <si>
    <t>HEWAD/NAC</t>
  </si>
  <si>
    <t>سمنگان</t>
  </si>
  <si>
    <t>AFG/MOPH/GCMU/COVID-19/26</t>
  </si>
  <si>
    <t>سرپل</t>
  </si>
  <si>
    <t>AFG/MOPH/GCMU/COVID-19/27</t>
  </si>
  <si>
    <t>تخار</t>
  </si>
  <si>
    <t>AFG/MOPH/GCMU/COVID-19/28</t>
  </si>
  <si>
    <t>ارزگان</t>
  </si>
  <si>
    <t>AFG/MOPH/GCMU/COVID-19/29</t>
  </si>
  <si>
    <t>SHDP</t>
  </si>
  <si>
    <t>وردک</t>
  </si>
  <si>
    <t>AFG/MOPH/GCMU/COVID-19/30</t>
  </si>
  <si>
    <t>SCA</t>
  </si>
  <si>
    <t>زابل</t>
  </si>
  <si>
    <t>AFG/MOPH/GCMU/COVID-19/31</t>
  </si>
  <si>
    <t>کابل</t>
  </si>
  <si>
    <t>AFG/MOPH/GCMU/COVID-19/14</t>
  </si>
  <si>
    <t>پروان، کاپیسا و پنجشیر</t>
  </si>
  <si>
    <t>AFG/MOPH/GCMU/COVID-19/32</t>
  </si>
  <si>
    <t xml:space="preserve">شفاخانه افغان چاپان </t>
  </si>
  <si>
    <t>AFG/MOPH/GCMU/COVID-19/36</t>
  </si>
  <si>
    <t>پاسخدهی عاجل به واقعات CoVID-19 و آماده گی سیستم صحی در 34 ولایت</t>
  </si>
  <si>
    <t>AFG/MOPH/GCMU/COVID-19/34</t>
  </si>
  <si>
    <t>Delivering the Output</t>
  </si>
  <si>
    <t>WHO</t>
  </si>
  <si>
    <t>--</t>
  </si>
  <si>
    <t>پاسخدهی عاجل به واقعات CoVID-19 و آماده گی سیستم صحی در34 ولایت</t>
  </si>
  <si>
    <t>AFG/MOPH/GCMU/COVID-19/33</t>
  </si>
  <si>
    <t>Technical Assistance</t>
  </si>
  <si>
    <t>UNICEF</t>
  </si>
  <si>
    <t xml:space="preserve">نظارت و ارزیابی از اجراات موسسات تطبیق کننده خدمات کوید-19 </t>
  </si>
  <si>
    <t>AFG/MOPH/GCMU/COVID-19/37</t>
  </si>
  <si>
    <t>نظارت و ارزیابی</t>
  </si>
  <si>
    <t>PARTICIP/KIT</t>
  </si>
  <si>
    <t xml:space="preserve">تاریخ ختم شش ماه دوم پلان کاری </t>
  </si>
  <si>
    <t>مجموع قیمت قرارداد های کوید-19</t>
  </si>
  <si>
    <t>نام واحد تدارکاتی: آمریت خدمات مشورتی و تنظیم کمکها</t>
  </si>
  <si>
    <t>پرداخت قسط اول از شش ماه  اول قرارداد</t>
  </si>
  <si>
    <t>پرداخت قسط دوم از شش ماه  اول قرارداد</t>
  </si>
  <si>
    <t>پرداخت قسط سوم از شش ماه  اول قرارداد</t>
  </si>
  <si>
    <t>پرداخت قسط چارم از شش ماه  اول قرارداد</t>
  </si>
  <si>
    <t>پرداخت از بودجه احتیاطی از شش ماه  اول قرارداد</t>
  </si>
  <si>
    <t xml:space="preserve">تاریخ شروع شش ماه دوم پلان کاری </t>
  </si>
  <si>
    <t>تاریخ عقد قرارداد و شش ماه اول پلان کاری</t>
  </si>
  <si>
    <t>لست قرارداد ها جهت مبارزه با ویروس کرونا</t>
  </si>
  <si>
    <t xml:space="preserve">نوت: در صورت ضرورت به گزارش های مالی، تدارکاتی و قرارداد های کووید-19 به ویب سایت وزارت صحت عامه مراجعه نماید: www.moph.gov.af </t>
  </si>
  <si>
    <t xml:space="preserve">https://moph.gov.af/dr/%D8%B1%DB%8C%D8%A7%D8%B3%D8%AA-%D9%85%D8%B1%DA%A9%D8%B2-%D8%B1%D8%B3%DB%8C%D8%AF%DA%AF%DB%8C-%D8%A8%D9%87-%D8%AD%D8%A7%D9%84%D8%A7%D8%AA-%D8%A7%D8%B6%D8%B7%D8%B1%D8%A7%D8%B1-%D9%88-%DA%A9%D8%B1%D9%88%D9%86%D8%A7 </t>
  </si>
  <si>
    <t>قیمت قرارداد در شش ماهه اول بدون بودجه احتیاطی</t>
  </si>
  <si>
    <t>قیمت قرارداد در شش ماهه دوم بدون بودجه احتیاطی</t>
  </si>
  <si>
    <t xml:space="preserve">قیمت بودجه احتیاطی در شش ماهه اول بدون </t>
  </si>
  <si>
    <t>قیمت بودجه احتیاطی در شش ماهه دوم</t>
  </si>
  <si>
    <t>مجموع قیمت قرارداد در شش ماهه  اول و دوم بدون بودجه احتیاطی</t>
  </si>
  <si>
    <t>مجموع قیمت بودجه احتیاطی در شش ماهه اول و دوم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</si>
</sst>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AFN]\ * #,##0.00_);_([$AFN]\ * \(#,##0.00\);_([$AFN]\ * &quot;-&quot;??_);_(@_)"/>
    <numFmt numFmtId="165" formatCode="[$-409]d/mmm/yy;@"/>
    <numFmt numFmtId="166" formatCode="_(* #,##0_);_(* \(#,##0\);_(* &quot;-&quot;??_);_(@_)"/>
    <numFmt numFmtId="167" formatCode="[$AFN]\ #,##0.00"/>
    <numFmt numFmtId="168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 vertical="center" wrapText="1"/>
    </xf>
    <xf numFmtId="165" fontId="5" fillId="3" borderId="9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 wrapText="1"/>
    </xf>
    <xf numFmtId="165" fontId="5" fillId="3" borderId="8" xfId="1" quotePrefix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5" fontId="5" fillId="3" borderId="11" xfId="1" quotePrefix="1" applyNumberFormat="1" applyFont="1" applyFill="1" applyBorder="1" applyAlignment="1">
      <alignment horizontal="center" vertical="center" wrapText="1"/>
    </xf>
    <xf numFmtId="165" fontId="5" fillId="3" borderId="11" xfId="1" applyNumberFormat="1" applyFont="1" applyFill="1" applyBorder="1" applyAlignment="1">
      <alignment horizontal="center" vertical="center" wrapText="1"/>
    </xf>
    <xf numFmtId="165" fontId="5" fillId="3" borderId="1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5" xfId="0" quotePrefix="1" applyNumberFormat="1" applyFont="1" applyBorder="1" applyAlignment="1">
      <alignment horizontal="center" vertical="center" wrapText="1"/>
    </xf>
    <xf numFmtId="165" fontId="5" fillId="0" borderId="8" xfId="0" quotePrefix="1" applyNumberFormat="1" applyFont="1" applyBorder="1" applyAlignment="1">
      <alignment horizontal="center" vertical="center" wrapText="1"/>
    </xf>
    <xf numFmtId="165" fontId="5" fillId="0" borderId="19" xfId="0" quotePrefix="1" applyNumberFormat="1" applyFont="1" applyBorder="1" applyAlignment="1">
      <alignment horizontal="center" vertical="center" wrapText="1"/>
    </xf>
    <xf numFmtId="165" fontId="5" fillId="0" borderId="11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3" borderId="21" xfId="0" applyNumberFormat="1" applyFont="1" applyFill="1" applyBorder="1" applyAlignment="1">
      <alignment horizontal="center" vertical="center" wrapText="1"/>
    </xf>
    <xf numFmtId="167" fontId="5" fillId="0" borderId="20" xfId="1" applyNumberFormat="1" applyFont="1" applyFill="1" applyBorder="1" applyAlignment="1">
      <alignment horizontal="center" vertical="center" wrapText="1"/>
    </xf>
    <xf numFmtId="44" fontId="5" fillId="0" borderId="20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19" xfId="2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44" fontId="5" fillId="0" borderId="22" xfId="2" applyFont="1" applyFill="1" applyBorder="1" applyAlignment="1">
      <alignment horizontal="center" vertical="center" wrapText="1"/>
    </xf>
    <xf numFmtId="165" fontId="5" fillId="4" borderId="8" xfId="1" quotePrefix="1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1" applyNumberFormat="1" applyFont="1" applyFill="1" applyBorder="1" applyAlignment="1">
      <alignment horizontal="center" vertical="center" wrapText="1"/>
    </xf>
    <xf numFmtId="165" fontId="1" fillId="3" borderId="8" xfId="1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65" fontId="1" fillId="0" borderId="8" xfId="0" quotePrefix="1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5" fontId="1" fillId="3" borderId="8" xfId="1" quotePrefix="1" applyNumberFormat="1" applyFont="1" applyFill="1" applyBorder="1" applyAlignment="1">
      <alignment horizontal="center" vertical="center" wrapText="1"/>
    </xf>
    <xf numFmtId="165" fontId="1" fillId="4" borderId="8" xfId="1" quotePrefix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44" fontId="1" fillId="0" borderId="8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164" fontId="1" fillId="0" borderId="8" xfId="1" quotePrefix="1" applyNumberFormat="1" applyFont="1" applyBorder="1" applyAlignment="1">
      <alignment horizontal="center" vertical="center" wrapText="1"/>
    </xf>
    <xf numFmtId="164" fontId="1" fillId="0" borderId="8" xfId="2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wrapText="1"/>
    </xf>
    <xf numFmtId="164" fontId="1" fillId="0" borderId="0" xfId="1" applyNumberFormat="1" applyFont="1"/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9" fillId="0" borderId="8" xfId="0" applyNumberFormat="1" applyFont="1" applyFill="1" applyBorder="1" applyAlignment="1">
      <alignment horizontal="center" vertical="center" wrapText="1"/>
    </xf>
    <xf numFmtId="168" fontId="1" fillId="0" borderId="8" xfId="2" applyNumberFormat="1" applyFont="1" applyFill="1" applyBorder="1" applyAlignment="1">
      <alignment horizontal="center" vertical="center" wrapText="1"/>
    </xf>
    <xf numFmtId="168" fontId="1" fillId="0" borderId="8" xfId="1" applyNumberFormat="1" applyFont="1" applyBorder="1" applyAlignment="1">
      <alignment horizontal="center" vertical="center" wrapText="1"/>
    </xf>
    <xf numFmtId="168" fontId="1" fillId="0" borderId="8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165" fontId="9" fillId="3" borderId="8" xfId="1" applyNumberFormat="1" applyFont="1" applyFill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166" fontId="9" fillId="3" borderId="8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0" xfId="3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1" fillId="0" borderId="8" xfId="3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rightToLeft="1" zoomScaleNormal="100" workbookViewId="0">
      <selection activeCell="D42" sqref="D42"/>
    </sheetView>
  </sheetViews>
  <sheetFormatPr defaultColWidth="8.88671875" defaultRowHeight="15.6" x14ac:dyDescent="0.3"/>
  <cols>
    <col min="1" max="1" width="5.88671875" style="29" bestFit="1" customWidth="1"/>
    <col min="2" max="2" width="8.109375" style="29" customWidth="1"/>
    <col min="3" max="3" width="26.33203125" style="29" customWidth="1"/>
    <col min="4" max="4" width="17.33203125" style="29" customWidth="1"/>
    <col min="5" max="9" width="8.5546875" style="29" customWidth="1"/>
    <col min="10" max="10" width="11.109375" style="29" customWidth="1"/>
    <col min="11" max="13" width="12.5546875" style="29" customWidth="1"/>
    <col min="14" max="19" width="21.33203125" style="29" customWidth="1"/>
    <col min="20" max="20" width="14.33203125" style="29" customWidth="1"/>
    <col min="21" max="16384" width="8.88671875" style="29"/>
  </cols>
  <sheetData>
    <row r="1" spans="1:20" s="36" customFormat="1" ht="18" x14ac:dyDescent="0.3">
      <c r="A1" s="89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s="36" customFormat="1" ht="18.600000000000001" thickBot="1" x14ac:dyDescent="0.35">
      <c r="A2" s="92" t="s">
        <v>118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</row>
    <row r="3" spans="1:20" ht="78.599999999999994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125</v>
      </c>
      <c r="K3" s="2" t="s">
        <v>124</v>
      </c>
      <c r="L3" s="2" t="s">
        <v>116</v>
      </c>
      <c r="M3" s="2" t="s">
        <v>9</v>
      </c>
      <c r="N3" s="3" t="s">
        <v>117</v>
      </c>
      <c r="O3" s="3" t="s">
        <v>119</v>
      </c>
      <c r="P3" s="3" t="s">
        <v>120</v>
      </c>
      <c r="Q3" s="3" t="s">
        <v>121</v>
      </c>
      <c r="R3" s="3" t="s">
        <v>122</v>
      </c>
      <c r="S3" s="3" t="s">
        <v>123</v>
      </c>
      <c r="T3" s="4" t="s">
        <v>10</v>
      </c>
    </row>
    <row r="4" spans="1:20" ht="46.8" x14ac:dyDescent="0.3">
      <c r="A4" s="5">
        <v>1</v>
      </c>
      <c r="B4" s="6" t="s">
        <v>11</v>
      </c>
      <c r="C4" s="7" t="s">
        <v>12</v>
      </c>
      <c r="D4" s="8" t="s">
        <v>13</v>
      </c>
      <c r="E4" s="9" t="s">
        <v>14</v>
      </c>
      <c r="F4" s="9" t="s">
        <v>15</v>
      </c>
      <c r="G4" s="8" t="s">
        <v>16</v>
      </c>
      <c r="H4" s="6" t="s">
        <v>17</v>
      </c>
      <c r="I4" s="6" t="s">
        <v>18</v>
      </c>
      <c r="J4" s="10">
        <v>43953</v>
      </c>
      <c r="K4" s="30">
        <v>44137</v>
      </c>
      <c r="L4" s="31">
        <v>44318</v>
      </c>
      <c r="M4" s="10">
        <v>45382</v>
      </c>
      <c r="N4" s="44">
        <v>93005716</v>
      </c>
      <c r="O4" s="45">
        <v>12066394</v>
      </c>
      <c r="P4" s="45">
        <v>18099591</v>
      </c>
      <c r="Q4" s="37"/>
      <c r="R4" s="37"/>
      <c r="S4" s="45">
        <v>0</v>
      </c>
      <c r="T4" s="11" t="s">
        <v>19</v>
      </c>
    </row>
    <row r="5" spans="1:20" ht="46.8" x14ac:dyDescent="0.3">
      <c r="A5" s="12">
        <v>2</v>
      </c>
      <c r="B5" s="13" t="s">
        <v>20</v>
      </c>
      <c r="C5" s="14" t="s">
        <v>21</v>
      </c>
      <c r="D5" s="15" t="s">
        <v>22</v>
      </c>
      <c r="E5" s="16" t="s">
        <v>14</v>
      </c>
      <c r="F5" s="16" t="s">
        <v>15</v>
      </c>
      <c r="G5" s="15" t="s">
        <v>23</v>
      </c>
      <c r="H5" s="13" t="s">
        <v>17</v>
      </c>
      <c r="I5" s="13" t="s">
        <v>18</v>
      </c>
      <c r="J5" s="17">
        <v>43954</v>
      </c>
      <c r="K5" s="30">
        <v>44138</v>
      </c>
      <c r="L5" s="31">
        <v>44318</v>
      </c>
      <c r="M5" s="17">
        <v>45382</v>
      </c>
      <c r="N5" s="44">
        <v>68151295</v>
      </c>
      <c r="O5" s="45">
        <v>10454480</v>
      </c>
      <c r="P5" s="45">
        <v>15681720</v>
      </c>
      <c r="Q5" s="38"/>
      <c r="R5" s="38"/>
      <c r="S5" s="45">
        <v>0</v>
      </c>
      <c r="T5" s="18" t="s">
        <v>19</v>
      </c>
    </row>
    <row r="6" spans="1:20" ht="46.8" x14ac:dyDescent="0.3">
      <c r="A6" s="12">
        <v>3</v>
      </c>
      <c r="B6" s="13" t="s">
        <v>24</v>
      </c>
      <c r="C6" s="14" t="s">
        <v>21</v>
      </c>
      <c r="D6" s="15" t="s">
        <v>25</v>
      </c>
      <c r="E6" s="16" t="s">
        <v>14</v>
      </c>
      <c r="F6" s="16" t="s">
        <v>15</v>
      </c>
      <c r="G6" s="15" t="s">
        <v>26</v>
      </c>
      <c r="H6" s="13" t="s">
        <v>17</v>
      </c>
      <c r="I6" s="13" t="s">
        <v>18</v>
      </c>
      <c r="J6" s="17">
        <v>43954</v>
      </c>
      <c r="K6" s="30">
        <v>44138</v>
      </c>
      <c r="L6" s="31">
        <v>44318</v>
      </c>
      <c r="M6" s="17">
        <v>45382</v>
      </c>
      <c r="N6" s="44">
        <v>81948983</v>
      </c>
      <c r="O6" s="45">
        <v>12066862</v>
      </c>
      <c r="P6" s="45">
        <v>18100293</v>
      </c>
      <c r="Q6" s="38"/>
      <c r="R6" s="38"/>
      <c r="S6" s="45">
        <v>0</v>
      </c>
      <c r="T6" s="18" t="s">
        <v>19</v>
      </c>
    </row>
    <row r="7" spans="1:20" ht="46.8" x14ac:dyDescent="0.3">
      <c r="A7" s="12">
        <v>4</v>
      </c>
      <c r="B7" s="13" t="s">
        <v>27</v>
      </c>
      <c r="C7" s="14" t="s">
        <v>21</v>
      </c>
      <c r="D7" s="15" t="s">
        <v>28</v>
      </c>
      <c r="E7" s="16" t="s">
        <v>14</v>
      </c>
      <c r="F7" s="16" t="s">
        <v>15</v>
      </c>
      <c r="G7" s="15" t="s">
        <v>26</v>
      </c>
      <c r="H7" s="13" t="s">
        <v>17</v>
      </c>
      <c r="I7" s="13" t="s">
        <v>18</v>
      </c>
      <c r="J7" s="17">
        <v>43986</v>
      </c>
      <c r="K7" s="30">
        <v>44169</v>
      </c>
      <c r="L7" s="31">
        <v>44349</v>
      </c>
      <c r="M7" s="17">
        <v>45382</v>
      </c>
      <c r="N7" s="44">
        <v>138891753</v>
      </c>
      <c r="O7" s="45">
        <v>20790000</v>
      </c>
      <c r="P7" s="45">
        <v>31185000</v>
      </c>
      <c r="Q7" s="38"/>
      <c r="R7" s="38"/>
      <c r="S7" s="45">
        <v>0</v>
      </c>
      <c r="T7" s="19" t="s">
        <v>19</v>
      </c>
    </row>
    <row r="8" spans="1:20" ht="46.8" x14ac:dyDescent="0.3">
      <c r="A8" s="12">
        <v>5</v>
      </c>
      <c r="B8" s="13" t="s">
        <v>29</v>
      </c>
      <c r="C8" s="14" t="s">
        <v>21</v>
      </c>
      <c r="D8" s="15" t="s">
        <v>30</v>
      </c>
      <c r="E8" s="16" t="s">
        <v>14</v>
      </c>
      <c r="F8" s="16" t="s">
        <v>15</v>
      </c>
      <c r="G8" s="15" t="s">
        <v>16</v>
      </c>
      <c r="H8" s="13" t="s">
        <v>17</v>
      </c>
      <c r="I8" s="13" t="s">
        <v>18</v>
      </c>
      <c r="J8" s="10">
        <v>43953</v>
      </c>
      <c r="K8" s="30">
        <v>44137</v>
      </c>
      <c r="L8" s="31">
        <v>44317</v>
      </c>
      <c r="M8" s="17">
        <v>45382</v>
      </c>
      <c r="N8" s="44">
        <v>77330221</v>
      </c>
      <c r="O8" s="45">
        <v>10199906</v>
      </c>
      <c r="P8" s="45">
        <v>15299860</v>
      </c>
      <c r="Q8" s="38"/>
      <c r="R8" s="38"/>
      <c r="S8" s="45">
        <v>0</v>
      </c>
      <c r="T8" s="18" t="s">
        <v>19</v>
      </c>
    </row>
    <row r="9" spans="1:20" ht="46.8" x14ac:dyDescent="0.3">
      <c r="A9" s="12">
        <v>6</v>
      </c>
      <c r="B9" s="13" t="s">
        <v>31</v>
      </c>
      <c r="C9" s="14" t="s">
        <v>21</v>
      </c>
      <c r="D9" s="15" t="s">
        <v>32</v>
      </c>
      <c r="E9" s="16" t="s">
        <v>14</v>
      </c>
      <c r="F9" s="16" t="s">
        <v>15</v>
      </c>
      <c r="G9" s="15" t="s">
        <v>33</v>
      </c>
      <c r="H9" s="13" t="s">
        <v>17</v>
      </c>
      <c r="I9" s="13" t="s">
        <v>18</v>
      </c>
      <c r="J9" s="17">
        <v>43954</v>
      </c>
      <c r="K9" s="30">
        <v>44138</v>
      </c>
      <c r="L9" s="31">
        <v>44318</v>
      </c>
      <c r="M9" s="17">
        <v>45382</v>
      </c>
      <c r="N9" s="44">
        <v>76531691</v>
      </c>
      <c r="O9" s="45">
        <v>10229656</v>
      </c>
      <c r="P9" s="45">
        <v>15344484</v>
      </c>
      <c r="Q9" s="38"/>
      <c r="R9" s="38"/>
      <c r="S9" s="45">
        <v>0</v>
      </c>
      <c r="T9" s="18" t="s">
        <v>19</v>
      </c>
    </row>
    <row r="10" spans="1:20" ht="46.8" x14ac:dyDescent="0.3">
      <c r="A10" s="12">
        <v>7</v>
      </c>
      <c r="B10" s="13" t="s">
        <v>34</v>
      </c>
      <c r="C10" s="14" t="s">
        <v>21</v>
      </c>
      <c r="D10" s="15" t="s">
        <v>35</v>
      </c>
      <c r="E10" s="16" t="s">
        <v>14</v>
      </c>
      <c r="F10" s="16" t="s">
        <v>15</v>
      </c>
      <c r="G10" s="15" t="s">
        <v>36</v>
      </c>
      <c r="H10" s="13" t="s">
        <v>17</v>
      </c>
      <c r="I10" s="13" t="s">
        <v>18</v>
      </c>
      <c r="J10" s="17">
        <v>43967</v>
      </c>
      <c r="K10" s="30">
        <v>44151</v>
      </c>
      <c r="L10" s="31">
        <v>44331</v>
      </c>
      <c r="M10" s="17">
        <v>45382</v>
      </c>
      <c r="N10" s="44">
        <v>137335736</v>
      </c>
      <c r="O10" s="45">
        <v>22814983</v>
      </c>
      <c r="P10" s="45">
        <v>34222475</v>
      </c>
      <c r="Q10" s="38"/>
      <c r="R10" s="38"/>
      <c r="S10" s="45">
        <v>765306</v>
      </c>
      <c r="T10" s="19" t="s">
        <v>19</v>
      </c>
    </row>
    <row r="11" spans="1:20" ht="46.8" x14ac:dyDescent="0.3">
      <c r="A11" s="12">
        <v>8</v>
      </c>
      <c r="B11" s="13" t="s">
        <v>37</v>
      </c>
      <c r="C11" s="14" t="s">
        <v>21</v>
      </c>
      <c r="D11" s="15" t="s">
        <v>38</v>
      </c>
      <c r="E11" s="16" t="s">
        <v>14</v>
      </c>
      <c r="F11" s="16" t="s">
        <v>15</v>
      </c>
      <c r="G11" s="15" t="s">
        <v>39</v>
      </c>
      <c r="H11" s="13" t="s">
        <v>17</v>
      </c>
      <c r="I11" s="13" t="s">
        <v>18</v>
      </c>
      <c r="J11" s="17">
        <v>43953</v>
      </c>
      <c r="K11" s="30">
        <v>44137</v>
      </c>
      <c r="L11" s="31">
        <v>44317</v>
      </c>
      <c r="M11" s="17">
        <v>45382</v>
      </c>
      <c r="N11" s="44">
        <v>90936383</v>
      </c>
      <c r="O11" s="45">
        <v>12709619</v>
      </c>
      <c r="P11" s="45">
        <v>19064429</v>
      </c>
      <c r="Q11" s="38"/>
      <c r="R11" s="38"/>
      <c r="S11" s="45">
        <v>0</v>
      </c>
      <c r="T11" s="19" t="s">
        <v>19</v>
      </c>
    </row>
    <row r="12" spans="1:20" ht="46.8" x14ac:dyDescent="0.3">
      <c r="A12" s="12">
        <v>9</v>
      </c>
      <c r="B12" s="13" t="s">
        <v>40</v>
      </c>
      <c r="C12" s="14" t="s">
        <v>21</v>
      </c>
      <c r="D12" s="15" t="s">
        <v>41</v>
      </c>
      <c r="E12" s="16" t="s">
        <v>14</v>
      </c>
      <c r="F12" s="16" t="s">
        <v>15</v>
      </c>
      <c r="G12" s="15" t="s">
        <v>42</v>
      </c>
      <c r="H12" s="13" t="s">
        <v>17</v>
      </c>
      <c r="I12" s="13" t="s">
        <v>18</v>
      </c>
      <c r="J12" s="17">
        <v>43954</v>
      </c>
      <c r="K12" s="30">
        <v>44139</v>
      </c>
      <c r="L12" s="31">
        <v>44319</v>
      </c>
      <c r="M12" s="17">
        <v>45382</v>
      </c>
      <c r="N12" s="44">
        <v>103605354</v>
      </c>
      <c r="O12" s="45">
        <v>13023486</v>
      </c>
      <c r="P12" s="45">
        <v>19535229</v>
      </c>
      <c r="Q12" s="38"/>
      <c r="R12" s="38"/>
      <c r="S12" s="45">
        <v>2115000</v>
      </c>
      <c r="T12" s="19" t="s">
        <v>19</v>
      </c>
    </row>
    <row r="13" spans="1:20" ht="46.8" x14ac:dyDescent="0.3">
      <c r="A13" s="12">
        <v>10</v>
      </c>
      <c r="B13" s="13" t="s">
        <v>43</v>
      </c>
      <c r="C13" s="14" t="s">
        <v>21</v>
      </c>
      <c r="D13" s="15" t="s">
        <v>44</v>
      </c>
      <c r="E13" s="16" t="s">
        <v>14</v>
      </c>
      <c r="F13" s="16" t="s">
        <v>15</v>
      </c>
      <c r="G13" s="15" t="s">
        <v>45</v>
      </c>
      <c r="H13" s="13" t="s">
        <v>17</v>
      </c>
      <c r="I13" s="13" t="s">
        <v>18</v>
      </c>
      <c r="J13" s="17">
        <v>43954</v>
      </c>
      <c r="K13" s="30">
        <v>44138</v>
      </c>
      <c r="L13" s="31">
        <v>44318</v>
      </c>
      <c r="M13" s="17">
        <v>45382</v>
      </c>
      <c r="N13" s="44">
        <v>82761931</v>
      </c>
      <c r="O13" s="45">
        <v>11101770</v>
      </c>
      <c r="P13" s="45">
        <v>16652656</v>
      </c>
      <c r="Q13" s="38"/>
      <c r="R13" s="38"/>
      <c r="S13" s="45">
        <v>0</v>
      </c>
      <c r="T13" s="19" t="s">
        <v>19</v>
      </c>
    </row>
    <row r="14" spans="1:20" ht="46.8" x14ac:dyDescent="0.3">
      <c r="A14" s="12">
        <v>11</v>
      </c>
      <c r="B14" s="13" t="s">
        <v>46</v>
      </c>
      <c r="C14" s="14" t="s">
        <v>21</v>
      </c>
      <c r="D14" s="15" t="s">
        <v>47</v>
      </c>
      <c r="E14" s="16" t="s">
        <v>14</v>
      </c>
      <c r="F14" s="16" t="s">
        <v>15</v>
      </c>
      <c r="G14" s="15" t="s">
        <v>48</v>
      </c>
      <c r="H14" s="13" t="s">
        <v>17</v>
      </c>
      <c r="I14" s="13" t="s">
        <v>18</v>
      </c>
      <c r="J14" s="17">
        <v>43954</v>
      </c>
      <c r="K14" s="30">
        <v>44138</v>
      </c>
      <c r="L14" s="31">
        <v>44318</v>
      </c>
      <c r="M14" s="17">
        <v>45382</v>
      </c>
      <c r="N14" s="44">
        <v>89924281</v>
      </c>
      <c r="O14" s="45">
        <v>13343789</v>
      </c>
      <c r="P14" s="45">
        <v>20015684</v>
      </c>
      <c r="Q14" s="38"/>
      <c r="R14" s="38"/>
      <c r="S14" s="45">
        <v>0</v>
      </c>
      <c r="T14" s="19" t="s">
        <v>19</v>
      </c>
    </row>
    <row r="15" spans="1:20" ht="46.8" x14ac:dyDescent="0.3">
      <c r="A15" s="12">
        <v>12</v>
      </c>
      <c r="B15" s="13" t="s">
        <v>49</v>
      </c>
      <c r="C15" s="14" t="s">
        <v>21</v>
      </c>
      <c r="D15" s="15" t="s">
        <v>50</v>
      </c>
      <c r="E15" s="16" t="s">
        <v>14</v>
      </c>
      <c r="F15" s="16" t="s">
        <v>15</v>
      </c>
      <c r="G15" s="15" t="s">
        <v>42</v>
      </c>
      <c r="H15" s="13" t="s">
        <v>17</v>
      </c>
      <c r="I15" s="13" t="s">
        <v>18</v>
      </c>
      <c r="J15" s="17">
        <v>43955</v>
      </c>
      <c r="K15" s="30">
        <v>44140</v>
      </c>
      <c r="L15" s="31">
        <v>44320</v>
      </c>
      <c r="M15" s="17">
        <v>45382</v>
      </c>
      <c r="N15" s="44">
        <v>277120911</v>
      </c>
      <c r="O15" s="45">
        <v>34649310</v>
      </c>
      <c r="P15" s="45">
        <v>51973965</v>
      </c>
      <c r="Q15" s="38"/>
      <c r="R15" s="38"/>
      <c r="S15" s="45">
        <v>6296376</v>
      </c>
      <c r="T15" s="19" t="s">
        <v>19</v>
      </c>
    </row>
    <row r="16" spans="1:20" ht="46.8" x14ac:dyDescent="0.3">
      <c r="A16" s="12">
        <v>13</v>
      </c>
      <c r="B16" s="13" t="s">
        <v>51</v>
      </c>
      <c r="C16" s="14" t="s">
        <v>21</v>
      </c>
      <c r="D16" s="15" t="s">
        <v>52</v>
      </c>
      <c r="E16" s="16" t="s">
        <v>14</v>
      </c>
      <c r="F16" s="16" t="s">
        <v>15</v>
      </c>
      <c r="G16" s="15" t="s">
        <v>53</v>
      </c>
      <c r="H16" s="13" t="s">
        <v>17</v>
      </c>
      <c r="I16" s="13" t="s">
        <v>18</v>
      </c>
      <c r="J16" s="17">
        <v>43954</v>
      </c>
      <c r="K16" s="30">
        <v>44138</v>
      </c>
      <c r="L16" s="31">
        <v>44318</v>
      </c>
      <c r="M16" s="17">
        <v>45382</v>
      </c>
      <c r="N16" s="44">
        <v>80858673</v>
      </c>
      <c r="O16" s="45">
        <v>10778041</v>
      </c>
      <c r="P16" s="45">
        <v>16167062</v>
      </c>
      <c r="Q16" s="38"/>
      <c r="R16" s="38"/>
      <c r="S16" s="45">
        <v>0</v>
      </c>
      <c r="T16" s="19" t="s">
        <v>19</v>
      </c>
    </row>
    <row r="17" spans="1:20" ht="46.8" x14ac:dyDescent="0.3">
      <c r="A17" s="12">
        <v>14</v>
      </c>
      <c r="B17" s="13" t="s">
        <v>54</v>
      </c>
      <c r="C17" s="14" t="s">
        <v>21</v>
      </c>
      <c r="D17" s="15" t="s">
        <v>55</v>
      </c>
      <c r="E17" s="16" t="s">
        <v>14</v>
      </c>
      <c r="F17" s="16" t="s">
        <v>15</v>
      </c>
      <c r="G17" s="15" t="s">
        <v>56</v>
      </c>
      <c r="H17" s="13" t="s">
        <v>17</v>
      </c>
      <c r="I17" s="13" t="s">
        <v>18</v>
      </c>
      <c r="J17" s="17">
        <v>43954</v>
      </c>
      <c r="K17" s="30">
        <v>44168</v>
      </c>
      <c r="L17" s="31">
        <v>44349</v>
      </c>
      <c r="M17" s="17">
        <v>45382</v>
      </c>
      <c r="N17" s="44">
        <v>145205176</v>
      </c>
      <c r="O17" s="45">
        <v>20790000</v>
      </c>
      <c r="P17" s="45">
        <v>31185000</v>
      </c>
      <c r="Q17" s="38"/>
      <c r="R17" s="38"/>
      <c r="S17" s="45">
        <v>0</v>
      </c>
      <c r="T17" s="19" t="s">
        <v>19</v>
      </c>
    </row>
    <row r="18" spans="1:20" ht="46.8" x14ac:dyDescent="0.3">
      <c r="A18" s="12">
        <v>15</v>
      </c>
      <c r="B18" s="13" t="s">
        <v>57</v>
      </c>
      <c r="C18" s="14" t="s">
        <v>21</v>
      </c>
      <c r="D18" s="15" t="s">
        <v>58</v>
      </c>
      <c r="E18" s="16" t="s">
        <v>14</v>
      </c>
      <c r="F18" s="16" t="s">
        <v>15</v>
      </c>
      <c r="G18" s="15" t="s">
        <v>59</v>
      </c>
      <c r="H18" s="13" t="s">
        <v>17</v>
      </c>
      <c r="I18" s="13" t="s">
        <v>18</v>
      </c>
      <c r="J18" s="17">
        <v>43954</v>
      </c>
      <c r="K18" s="30">
        <v>44138</v>
      </c>
      <c r="L18" s="31">
        <v>44318</v>
      </c>
      <c r="M18" s="17">
        <v>45382</v>
      </c>
      <c r="N18" s="44">
        <v>83327244</v>
      </c>
      <c r="O18" s="45">
        <v>10775772</v>
      </c>
      <c r="P18" s="45">
        <v>16163658</v>
      </c>
      <c r="Q18" s="38"/>
      <c r="R18" s="38"/>
      <c r="S18" s="45">
        <v>0</v>
      </c>
      <c r="T18" s="19" t="s">
        <v>19</v>
      </c>
    </row>
    <row r="19" spans="1:20" ht="46.8" x14ac:dyDescent="0.3">
      <c r="A19" s="12">
        <v>16</v>
      </c>
      <c r="B19" s="13" t="s">
        <v>60</v>
      </c>
      <c r="C19" s="14" t="s">
        <v>21</v>
      </c>
      <c r="D19" s="15" t="s">
        <v>61</v>
      </c>
      <c r="E19" s="16" t="s">
        <v>14</v>
      </c>
      <c r="F19" s="16" t="s">
        <v>15</v>
      </c>
      <c r="G19" s="15" t="s">
        <v>62</v>
      </c>
      <c r="H19" s="13" t="s">
        <v>17</v>
      </c>
      <c r="I19" s="13" t="s">
        <v>18</v>
      </c>
      <c r="J19" s="17">
        <v>43954</v>
      </c>
      <c r="K19" s="30">
        <v>44138</v>
      </c>
      <c r="L19" s="31">
        <v>44318</v>
      </c>
      <c r="M19" s="17">
        <v>45382</v>
      </c>
      <c r="N19" s="44">
        <v>74429961</v>
      </c>
      <c r="O19" s="45">
        <v>10340476</v>
      </c>
      <c r="P19" s="45">
        <v>15510715</v>
      </c>
      <c r="Q19" s="38"/>
      <c r="R19" s="38"/>
      <c r="S19" s="45">
        <v>309900</v>
      </c>
      <c r="T19" s="19" t="s">
        <v>19</v>
      </c>
    </row>
    <row r="20" spans="1:20" ht="46.8" x14ac:dyDescent="0.3">
      <c r="A20" s="12">
        <v>17</v>
      </c>
      <c r="B20" s="13" t="s">
        <v>63</v>
      </c>
      <c r="C20" s="14" t="s">
        <v>21</v>
      </c>
      <c r="D20" s="15" t="s">
        <v>64</v>
      </c>
      <c r="E20" s="16" t="s">
        <v>14</v>
      </c>
      <c r="F20" s="16" t="s">
        <v>15</v>
      </c>
      <c r="G20" s="15" t="s">
        <v>65</v>
      </c>
      <c r="H20" s="13" t="s">
        <v>17</v>
      </c>
      <c r="I20" s="13" t="s">
        <v>18</v>
      </c>
      <c r="J20" s="17">
        <v>43954</v>
      </c>
      <c r="K20" s="30">
        <v>44138</v>
      </c>
      <c r="L20" s="31">
        <v>44318</v>
      </c>
      <c r="M20" s="17">
        <v>45382</v>
      </c>
      <c r="N20" s="44">
        <v>127631136</v>
      </c>
      <c r="O20" s="45">
        <v>18470103</v>
      </c>
      <c r="P20" s="45">
        <v>27705154</v>
      </c>
      <c r="Q20" s="38"/>
      <c r="R20" s="38"/>
      <c r="S20" s="45">
        <v>0</v>
      </c>
      <c r="T20" s="19" t="s">
        <v>19</v>
      </c>
    </row>
    <row r="21" spans="1:20" ht="46.8" x14ac:dyDescent="0.3">
      <c r="A21" s="12">
        <v>18</v>
      </c>
      <c r="B21" s="13" t="s">
        <v>66</v>
      </c>
      <c r="C21" s="14" t="s">
        <v>21</v>
      </c>
      <c r="D21" s="15" t="s">
        <v>67</v>
      </c>
      <c r="E21" s="16" t="s">
        <v>14</v>
      </c>
      <c r="F21" s="16" t="s">
        <v>15</v>
      </c>
      <c r="G21" s="15" t="s">
        <v>62</v>
      </c>
      <c r="H21" s="13" t="s">
        <v>17</v>
      </c>
      <c r="I21" s="13" t="s">
        <v>18</v>
      </c>
      <c r="J21" s="17">
        <v>43954</v>
      </c>
      <c r="K21" s="30">
        <v>44138</v>
      </c>
      <c r="L21" s="31">
        <v>44318</v>
      </c>
      <c r="M21" s="17">
        <v>45382</v>
      </c>
      <c r="N21" s="44">
        <v>69961311</v>
      </c>
      <c r="O21" s="45">
        <v>10342688</v>
      </c>
      <c r="P21" s="45">
        <v>15514033</v>
      </c>
      <c r="Q21" s="38"/>
      <c r="R21" s="38"/>
      <c r="S21" s="45">
        <v>817965</v>
      </c>
      <c r="T21" s="19" t="s">
        <v>19</v>
      </c>
    </row>
    <row r="22" spans="1:20" ht="46.8" x14ac:dyDescent="0.3">
      <c r="A22" s="12">
        <v>19</v>
      </c>
      <c r="B22" s="13" t="s">
        <v>68</v>
      </c>
      <c r="C22" s="14" t="s">
        <v>21</v>
      </c>
      <c r="D22" s="15" t="s">
        <v>69</v>
      </c>
      <c r="E22" s="16" t="s">
        <v>14</v>
      </c>
      <c r="F22" s="16" t="s">
        <v>15</v>
      </c>
      <c r="G22" s="15" t="s">
        <v>70</v>
      </c>
      <c r="H22" s="13" t="s">
        <v>17</v>
      </c>
      <c r="I22" s="13" t="s">
        <v>18</v>
      </c>
      <c r="J22" s="30">
        <v>43988</v>
      </c>
      <c r="K22" s="30">
        <v>44171</v>
      </c>
      <c r="L22" s="31">
        <v>44352</v>
      </c>
      <c r="M22" s="17">
        <v>45382</v>
      </c>
      <c r="N22" s="44">
        <v>73131068</v>
      </c>
      <c r="O22" s="45">
        <v>10127040</v>
      </c>
      <c r="P22" s="45">
        <v>15190560</v>
      </c>
      <c r="Q22" s="38"/>
      <c r="R22" s="38"/>
      <c r="S22" s="45">
        <v>0</v>
      </c>
      <c r="T22" s="19" t="s">
        <v>19</v>
      </c>
    </row>
    <row r="23" spans="1:20" ht="46.8" x14ac:dyDescent="0.3">
      <c r="A23" s="12">
        <v>20</v>
      </c>
      <c r="B23" s="13" t="s">
        <v>71</v>
      </c>
      <c r="C23" s="14" t="s">
        <v>21</v>
      </c>
      <c r="D23" s="15" t="s">
        <v>72</v>
      </c>
      <c r="E23" s="16" t="s">
        <v>14</v>
      </c>
      <c r="F23" s="16" t="s">
        <v>15</v>
      </c>
      <c r="G23" s="15" t="s">
        <v>42</v>
      </c>
      <c r="H23" s="13" t="s">
        <v>17</v>
      </c>
      <c r="I23" s="13" t="s">
        <v>18</v>
      </c>
      <c r="J23" s="32">
        <v>43972</v>
      </c>
      <c r="K23" s="32">
        <v>44171</v>
      </c>
      <c r="L23" s="33">
        <v>44352</v>
      </c>
      <c r="M23" s="17">
        <v>45382</v>
      </c>
      <c r="N23" s="46">
        <v>198068004</v>
      </c>
      <c r="O23" s="45">
        <v>23084414</v>
      </c>
      <c r="P23" s="45">
        <v>34626622</v>
      </c>
      <c r="Q23" s="39"/>
      <c r="R23" s="39"/>
      <c r="S23" s="45">
        <v>0</v>
      </c>
      <c r="T23" s="19" t="s">
        <v>19</v>
      </c>
    </row>
    <row r="24" spans="1:20" ht="46.8" x14ac:dyDescent="0.3">
      <c r="A24" s="12">
        <v>21</v>
      </c>
      <c r="B24" s="13" t="s">
        <v>73</v>
      </c>
      <c r="C24" s="14" t="s">
        <v>21</v>
      </c>
      <c r="D24" s="15" t="s">
        <v>74</v>
      </c>
      <c r="E24" s="16" t="s">
        <v>14</v>
      </c>
      <c r="F24" s="16" t="s">
        <v>15</v>
      </c>
      <c r="G24" s="15" t="s">
        <v>36</v>
      </c>
      <c r="H24" s="13" t="s">
        <v>17</v>
      </c>
      <c r="I24" s="13" t="s">
        <v>18</v>
      </c>
      <c r="J24" s="17">
        <v>43967</v>
      </c>
      <c r="K24" s="30">
        <v>44151</v>
      </c>
      <c r="L24" s="31">
        <v>44331</v>
      </c>
      <c r="M24" s="17">
        <v>45382</v>
      </c>
      <c r="N24" s="44">
        <v>134910736</v>
      </c>
      <c r="O24" s="45">
        <v>22494450</v>
      </c>
      <c r="P24" s="45">
        <v>33741675</v>
      </c>
      <c r="Q24" s="38"/>
      <c r="R24" s="38"/>
      <c r="S24" s="45">
        <v>384700</v>
      </c>
      <c r="T24" s="19" t="s">
        <v>19</v>
      </c>
    </row>
    <row r="25" spans="1:20" ht="46.8" x14ac:dyDescent="0.3">
      <c r="A25" s="12">
        <v>22</v>
      </c>
      <c r="B25" s="13" t="s">
        <v>75</v>
      </c>
      <c r="C25" s="14" t="s">
        <v>21</v>
      </c>
      <c r="D25" s="15" t="s">
        <v>76</v>
      </c>
      <c r="E25" s="16" t="s">
        <v>14</v>
      </c>
      <c r="F25" s="16" t="s">
        <v>15</v>
      </c>
      <c r="G25" s="15" t="s">
        <v>77</v>
      </c>
      <c r="H25" s="13" t="s">
        <v>17</v>
      </c>
      <c r="I25" s="13" t="s">
        <v>18</v>
      </c>
      <c r="J25" s="30">
        <v>43971</v>
      </c>
      <c r="K25" s="30">
        <v>44140</v>
      </c>
      <c r="L25" s="31">
        <v>44320</v>
      </c>
      <c r="M25" s="17">
        <v>45382</v>
      </c>
      <c r="N25" s="44">
        <v>51847111</v>
      </c>
      <c r="O25" s="45">
        <v>6542125</v>
      </c>
      <c r="P25" s="45">
        <v>9813187</v>
      </c>
      <c r="Q25" s="38"/>
      <c r="R25" s="38"/>
      <c r="S25" s="45">
        <v>0</v>
      </c>
      <c r="T25" s="18" t="s">
        <v>19</v>
      </c>
    </row>
    <row r="26" spans="1:20" ht="46.8" x14ac:dyDescent="0.3">
      <c r="A26" s="12">
        <v>23</v>
      </c>
      <c r="B26" s="13" t="s">
        <v>78</v>
      </c>
      <c r="C26" s="14" t="s">
        <v>21</v>
      </c>
      <c r="D26" s="15" t="s">
        <v>79</v>
      </c>
      <c r="E26" s="16" t="s">
        <v>14</v>
      </c>
      <c r="F26" s="16" t="s">
        <v>15</v>
      </c>
      <c r="G26" s="15" t="s">
        <v>59</v>
      </c>
      <c r="H26" s="13" t="s">
        <v>17</v>
      </c>
      <c r="I26" s="13" t="s">
        <v>18</v>
      </c>
      <c r="J26" s="17">
        <v>43954</v>
      </c>
      <c r="K26" s="30">
        <v>44138</v>
      </c>
      <c r="L26" s="31">
        <v>44318</v>
      </c>
      <c r="M26" s="17">
        <v>45382</v>
      </c>
      <c r="N26" s="44">
        <v>76919766</v>
      </c>
      <c r="O26" s="45">
        <v>11423412</v>
      </c>
      <c r="P26" s="45">
        <v>17135118</v>
      </c>
      <c r="Q26" s="38"/>
      <c r="R26" s="38"/>
      <c r="S26" s="45">
        <v>0</v>
      </c>
      <c r="T26" s="18" t="s">
        <v>19</v>
      </c>
    </row>
    <row r="27" spans="1:20" ht="46.8" x14ac:dyDescent="0.3">
      <c r="A27" s="12">
        <v>24</v>
      </c>
      <c r="B27" s="13" t="s">
        <v>80</v>
      </c>
      <c r="C27" s="14" t="s">
        <v>21</v>
      </c>
      <c r="D27" s="15" t="s">
        <v>81</v>
      </c>
      <c r="E27" s="16" t="s">
        <v>14</v>
      </c>
      <c r="F27" s="16" t="s">
        <v>15</v>
      </c>
      <c r="G27" s="15" t="s">
        <v>82</v>
      </c>
      <c r="H27" s="13" t="s">
        <v>17</v>
      </c>
      <c r="I27" s="13" t="s">
        <v>18</v>
      </c>
      <c r="J27" s="17">
        <v>43954</v>
      </c>
      <c r="K27" s="30">
        <v>44138</v>
      </c>
      <c r="L27" s="31">
        <v>44318</v>
      </c>
      <c r="M27" s="17">
        <v>45382</v>
      </c>
      <c r="N27" s="44">
        <v>124361389</v>
      </c>
      <c r="O27" s="45">
        <v>18300000</v>
      </c>
      <c r="P27" s="45">
        <v>27450000</v>
      </c>
      <c r="Q27" s="38"/>
      <c r="R27" s="38"/>
      <c r="S27" s="45">
        <v>0</v>
      </c>
      <c r="T27" s="19" t="s">
        <v>19</v>
      </c>
    </row>
    <row r="28" spans="1:20" ht="46.8" x14ac:dyDescent="0.3">
      <c r="A28" s="12">
        <v>25</v>
      </c>
      <c r="B28" s="13" t="s">
        <v>83</v>
      </c>
      <c r="C28" s="14" t="s">
        <v>21</v>
      </c>
      <c r="D28" s="15" t="s">
        <v>84</v>
      </c>
      <c r="E28" s="16" t="s">
        <v>14</v>
      </c>
      <c r="F28" s="16" t="s">
        <v>15</v>
      </c>
      <c r="G28" s="15" t="s">
        <v>77</v>
      </c>
      <c r="H28" s="13" t="s">
        <v>17</v>
      </c>
      <c r="I28" s="13" t="s">
        <v>18</v>
      </c>
      <c r="J28" s="17">
        <v>43953</v>
      </c>
      <c r="K28" s="30">
        <v>44137</v>
      </c>
      <c r="L28" s="31">
        <v>44317</v>
      </c>
      <c r="M28" s="17">
        <v>45382</v>
      </c>
      <c r="N28" s="44">
        <v>67918620</v>
      </c>
      <c r="O28" s="45">
        <v>10138590</v>
      </c>
      <c r="P28" s="45">
        <v>15207885</v>
      </c>
      <c r="Q28" s="38"/>
      <c r="R28" s="38"/>
      <c r="S28" s="45">
        <v>0</v>
      </c>
      <c r="T28" s="18" t="s">
        <v>19</v>
      </c>
    </row>
    <row r="29" spans="1:20" ht="46.8" x14ac:dyDescent="0.3">
      <c r="A29" s="12">
        <v>26</v>
      </c>
      <c r="B29" s="13" t="s">
        <v>85</v>
      </c>
      <c r="C29" s="14" t="s">
        <v>21</v>
      </c>
      <c r="D29" s="15" t="s">
        <v>86</v>
      </c>
      <c r="E29" s="16" t="s">
        <v>14</v>
      </c>
      <c r="F29" s="16" t="s">
        <v>15</v>
      </c>
      <c r="G29" s="15" t="s">
        <v>53</v>
      </c>
      <c r="H29" s="13" t="s">
        <v>17</v>
      </c>
      <c r="I29" s="13" t="s">
        <v>18</v>
      </c>
      <c r="J29" s="17">
        <v>43954</v>
      </c>
      <c r="K29" s="30">
        <v>44138</v>
      </c>
      <c r="L29" s="31">
        <v>44318</v>
      </c>
      <c r="M29" s="17">
        <v>45382</v>
      </c>
      <c r="N29" s="44">
        <v>72845865</v>
      </c>
      <c r="O29" s="45">
        <v>10774891</v>
      </c>
      <c r="P29" s="45">
        <v>16162337</v>
      </c>
      <c r="Q29" s="38"/>
      <c r="R29" s="38"/>
      <c r="S29" s="45">
        <v>0</v>
      </c>
      <c r="T29" s="18" t="s">
        <v>19</v>
      </c>
    </row>
    <row r="30" spans="1:20" ht="46.8" x14ac:dyDescent="0.3">
      <c r="A30" s="12">
        <v>27</v>
      </c>
      <c r="B30" s="13" t="s">
        <v>87</v>
      </c>
      <c r="C30" s="14" t="s">
        <v>21</v>
      </c>
      <c r="D30" s="15" t="s">
        <v>88</v>
      </c>
      <c r="E30" s="16" t="s">
        <v>14</v>
      </c>
      <c r="F30" s="16" t="s">
        <v>15</v>
      </c>
      <c r="G30" s="15" t="s">
        <v>26</v>
      </c>
      <c r="H30" s="13" t="s">
        <v>17</v>
      </c>
      <c r="I30" s="13" t="s">
        <v>18</v>
      </c>
      <c r="J30" s="20">
        <v>44046</v>
      </c>
      <c r="K30" s="30">
        <v>44230</v>
      </c>
      <c r="L30" s="31">
        <v>44379</v>
      </c>
      <c r="M30" s="17">
        <v>45382</v>
      </c>
      <c r="N30" s="44">
        <v>45420953</v>
      </c>
      <c r="O30" s="45">
        <v>12387533</v>
      </c>
      <c r="P30" s="45">
        <v>18581298</v>
      </c>
      <c r="Q30" s="38"/>
      <c r="R30" s="38"/>
      <c r="S30" s="45">
        <v>0</v>
      </c>
      <c r="T30" s="18" t="s">
        <v>19</v>
      </c>
    </row>
    <row r="31" spans="1:20" ht="46.8" x14ac:dyDescent="0.3">
      <c r="A31" s="12">
        <v>28</v>
      </c>
      <c r="B31" s="13" t="s">
        <v>89</v>
      </c>
      <c r="C31" s="14" t="s">
        <v>21</v>
      </c>
      <c r="D31" s="15" t="s">
        <v>90</v>
      </c>
      <c r="E31" s="16" t="s">
        <v>14</v>
      </c>
      <c r="F31" s="16" t="s">
        <v>15</v>
      </c>
      <c r="G31" s="15" t="s">
        <v>91</v>
      </c>
      <c r="H31" s="13" t="s">
        <v>17</v>
      </c>
      <c r="I31" s="13" t="s">
        <v>18</v>
      </c>
      <c r="J31" s="30">
        <v>43954</v>
      </c>
      <c r="K31" s="30">
        <v>44145</v>
      </c>
      <c r="L31" s="31">
        <v>44325</v>
      </c>
      <c r="M31" s="17">
        <v>45382</v>
      </c>
      <c r="N31" s="44">
        <v>70420929</v>
      </c>
      <c r="O31" s="45">
        <v>10137377</v>
      </c>
      <c r="P31" s="45">
        <v>15206066</v>
      </c>
      <c r="Q31" s="38"/>
      <c r="R31" s="38"/>
      <c r="S31" s="45">
        <v>0</v>
      </c>
      <c r="T31" s="18" t="s">
        <v>19</v>
      </c>
    </row>
    <row r="32" spans="1:20" ht="46.8" x14ac:dyDescent="0.3">
      <c r="A32" s="12">
        <v>29</v>
      </c>
      <c r="B32" s="13" t="s">
        <v>92</v>
      </c>
      <c r="C32" s="14" t="s">
        <v>21</v>
      </c>
      <c r="D32" s="15" t="s">
        <v>93</v>
      </c>
      <c r="E32" s="16" t="s">
        <v>14</v>
      </c>
      <c r="F32" s="16" t="s">
        <v>15</v>
      </c>
      <c r="G32" s="15" t="s">
        <v>94</v>
      </c>
      <c r="H32" s="13" t="s">
        <v>17</v>
      </c>
      <c r="I32" s="13" t="s">
        <v>18</v>
      </c>
      <c r="J32" s="17">
        <v>43953</v>
      </c>
      <c r="K32" s="30">
        <v>44137</v>
      </c>
      <c r="L32" s="31">
        <v>44317</v>
      </c>
      <c r="M32" s="17">
        <v>45382</v>
      </c>
      <c r="N32" s="44">
        <v>75734445</v>
      </c>
      <c r="O32" s="45">
        <v>11102726</v>
      </c>
      <c r="P32" s="45">
        <v>16654089</v>
      </c>
      <c r="Q32" s="38"/>
      <c r="R32" s="38"/>
      <c r="S32" s="45">
        <v>0</v>
      </c>
      <c r="T32" s="18" t="s">
        <v>19</v>
      </c>
    </row>
    <row r="33" spans="1:20" ht="46.8" x14ac:dyDescent="0.3">
      <c r="A33" s="12">
        <v>30</v>
      </c>
      <c r="B33" s="13" t="s">
        <v>95</v>
      </c>
      <c r="C33" s="14" t="s">
        <v>21</v>
      </c>
      <c r="D33" s="15" t="s">
        <v>96</v>
      </c>
      <c r="E33" s="16" t="s">
        <v>14</v>
      </c>
      <c r="F33" s="16" t="s">
        <v>15</v>
      </c>
      <c r="G33" s="15" t="s">
        <v>42</v>
      </c>
      <c r="H33" s="13" t="s">
        <v>17</v>
      </c>
      <c r="I33" s="13" t="s">
        <v>18</v>
      </c>
      <c r="J33" s="20">
        <v>44046</v>
      </c>
      <c r="K33" s="30">
        <v>44230</v>
      </c>
      <c r="L33" s="31">
        <v>44379</v>
      </c>
      <c r="M33" s="17">
        <v>45382</v>
      </c>
      <c r="N33" s="44">
        <v>37012750</v>
      </c>
      <c r="O33" s="45">
        <v>10138275</v>
      </c>
      <c r="P33" s="45">
        <v>15207412</v>
      </c>
      <c r="Q33" s="38"/>
      <c r="R33" s="38"/>
      <c r="S33" s="45">
        <v>0</v>
      </c>
      <c r="T33" s="18" t="s">
        <v>19</v>
      </c>
    </row>
    <row r="34" spans="1:20" ht="46.8" x14ac:dyDescent="0.3">
      <c r="A34" s="12">
        <v>31</v>
      </c>
      <c r="B34" s="13" t="s">
        <v>97</v>
      </c>
      <c r="C34" s="14" t="s">
        <v>21</v>
      </c>
      <c r="D34" s="15" t="s">
        <v>98</v>
      </c>
      <c r="E34" s="16" t="s">
        <v>14</v>
      </c>
      <c r="F34" s="16" t="s">
        <v>15</v>
      </c>
      <c r="G34" s="15" t="s">
        <v>39</v>
      </c>
      <c r="H34" s="13" t="s">
        <v>17</v>
      </c>
      <c r="I34" s="13" t="s">
        <v>18</v>
      </c>
      <c r="J34" s="49">
        <v>44048</v>
      </c>
      <c r="K34" s="30">
        <v>44231</v>
      </c>
      <c r="L34" s="33" t="s">
        <v>107</v>
      </c>
      <c r="M34" s="17">
        <v>45382</v>
      </c>
      <c r="N34" s="47">
        <v>50953770</v>
      </c>
      <c r="O34" s="45">
        <v>15286131</v>
      </c>
      <c r="P34" s="45">
        <v>22929196</v>
      </c>
      <c r="Q34" s="40"/>
      <c r="R34" s="40"/>
      <c r="S34" s="45">
        <v>0</v>
      </c>
      <c r="T34" s="18" t="s">
        <v>19</v>
      </c>
    </row>
    <row r="35" spans="1:20" ht="46.8" x14ac:dyDescent="0.3">
      <c r="A35" s="12">
        <v>32</v>
      </c>
      <c r="B35" s="13" t="s">
        <v>99</v>
      </c>
      <c r="C35" s="14" t="s">
        <v>21</v>
      </c>
      <c r="D35" s="15" t="s">
        <v>100</v>
      </c>
      <c r="E35" s="16" t="s">
        <v>14</v>
      </c>
      <c r="F35" s="16" t="s">
        <v>15</v>
      </c>
      <c r="G35" s="15" t="s">
        <v>94</v>
      </c>
      <c r="H35" s="13" t="s">
        <v>17</v>
      </c>
      <c r="I35" s="13" t="s">
        <v>18</v>
      </c>
      <c r="J35" s="17">
        <v>43978</v>
      </c>
      <c r="K35" s="30">
        <v>44162</v>
      </c>
      <c r="L35" s="31">
        <v>44342</v>
      </c>
      <c r="M35" s="17">
        <v>45382</v>
      </c>
      <c r="N35" s="44">
        <v>201470264</v>
      </c>
      <c r="O35" s="45">
        <v>27356399</v>
      </c>
      <c r="P35" s="45">
        <v>41034599</v>
      </c>
      <c r="Q35" s="38"/>
      <c r="R35" s="38"/>
      <c r="S35" s="45">
        <v>0</v>
      </c>
      <c r="T35" s="18" t="s">
        <v>19</v>
      </c>
    </row>
    <row r="36" spans="1:20" ht="46.8" x14ac:dyDescent="0.3">
      <c r="A36" s="12">
        <v>33</v>
      </c>
      <c r="B36" s="13" t="s">
        <v>101</v>
      </c>
      <c r="C36" s="14" t="s">
        <v>21</v>
      </c>
      <c r="D36" s="15" t="s">
        <v>102</v>
      </c>
      <c r="E36" s="16" t="s">
        <v>14</v>
      </c>
      <c r="F36" s="16" t="s">
        <v>15</v>
      </c>
      <c r="G36" s="15" t="s">
        <v>70</v>
      </c>
      <c r="H36" s="13" t="s">
        <v>17</v>
      </c>
      <c r="I36" s="13" t="s">
        <v>18</v>
      </c>
      <c r="J36" s="17">
        <v>44083</v>
      </c>
      <c r="K36" s="30">
        <v>44263</v>
      </c>
      <c r="L36" s="33" t="s">
        <v>107</v>
      </c>
      <c r="M36" s="17">
        <v>45382</v>
      </c>
      <c r="N36" s="47">
        <v>253027545</v>
      </c>
      <c r="O36" s="45">
        <v>58390972</v>
      </c>
      <c r="P36" s="45">
        <v>87586457</v>
      </c>
      <c r="Q36" s="40"/>
      <c r="R36" s="40"/>
      <c r="S36" s="45">
        <v>0</v>
      </c>
      <c r="T36" s="18" t="s">
        <v>19</v>
      </c>
    </row>
    <row r="37" spans="1:20" ht="46.8" x14ac:dyDescent="0.3">
      <c r="A37" s="12">
        <v>34</v>
      </c>
      <c r="B37" s="13" t="s">
        <v>106</v>
      </c>
      <c r="C37" s="14" t="s">
        <v>103</v>
      </c>
      <c r="D37" s="15" t="s">
        <v>104</v>
      </c>
      <c r="E37" s="15" t="s">
        <v>105</v>
      </c>
      <c r="F37" s="16" t="s">
        <v>15</v>
      </c>
      <c r="G37" s="15" t="s">
        <v>106</v>
      </c>
      <c r="H37" s="13" t="s">
        <v>17</v>
      </c>
      <c r="I37" s="13" t="s">
        <v>18</v>
      </c>
      <c r="J37" s="20">
        <v>43944</v>
      </c>
      <c r="K37" s="32" t="s">
        <v>107</v>
      </c>
      <c r="L37" s="33" t="s">
        <v>107</v>
      </c>
      <c r="M37" s="17">
        <v>45382</v>
      </c>
      <c r="N37" s="42">
        <v>23000000</v>
      </c>
      <c r="O37" s="41">
        <v>954542.6</v>
      </c>
      <c r="P37" s="41">
        <v>1909085</v>
      </c>
      <c r="Q37" s="41"/>
      <c r="R37" s="41"/>
      <c r="S37" s="41"/>
      <c r="T37" s="18" t="s">
        <v>19</v>
      </c>
    </row>
    <row r="38" spans="1:20" ht="62.4" x14ac:dyDescent="0.3">
      <c r="A38" s="12">
        <v>35</v>
      </c>
      <c r="B38" s="13" t="s">
        <v>111</v>
      </c>
      <c r="C38" s="14" t="s">
        <v>108</v>
      </c>
      <c r="D38" s="15" t="s">
        <v>109</v>
      </c>
      <c r="E38" s="15" t="s">
        <v>110</v>
      </c>
      <c r="F38" s="16" t="s">
        <v>15</v>
      </c>
      <c r="G38" s="15" t="s">
        <v>111</v>
      </c>
      <c r="H38" s="13" t="s">
        <v>17</v>
      </c>
      <c r="I38" s="13" t="s">
        <v>18</v>
      </c>
      <c r="J38" s="20">
        <v>43935</v>
      </c>
      <c r="K38" s="32" t="s">
        <v>107</v>
      </c>
      <c r="L38" s="33" t="s">
        <v>107</v>
      </c>
      <c r="M38" s="17">
        <v>45382</v>
      </c>
      <c r="N38" s="42">
        <v>4772713</v>
      </c>
      <c r="O38" s="41">
        <v>23000000</v>
      </c>
      <c r="P38" s="41">
        <v>0</v>
      </c>
      <c r="Q38" s="41"/>
      <c r="R38" s="41"/>
      <c r="S38" s="41"/>
      <c r="T38" s="18" t="s">
        <v>19</v>
      </c>
    </row>
    <row r="39" spans="1:20" ht="47.4" thickBot="1" x14ac:dyDescent="0.35">
      <c r="A39" s="21">
        <v>36</v>
      </c>
      <c r="B39" s="22" t="s">
        <v>115</v>
      </c>
      <c r="C39" s="23" t="s">
        <v>112</v>
      </c>
      <c r="D39" s="24" t="s">
        <v>113</v>
      </c>
      <c r="E39" s="24" t="s">
        <v>114</v>
      </c>
      <c r="F39" s="25" t="s">
        <v>15</v>
      </c>
      <c r="G39" s="24" t="s">
        <v>115</v>
      </c>
      <c r="H39" s="22" t="s">
        <v>17</v>
      </c>
      <c r="I39" s="22" t="s">
        <v>18</v>
      </c>
      <c r="J39" s="26">
        <v>44086</v>
      </c>
      <c r="K39" s="34" t="s">
        <v>107</v>
      </c>
      <c r="L39" s="35" t="s">
        <v>107</v>
      </c>
      <c r="M39" s="27">
        <v>45381</v>
      </c>
      <c r="N39" s="43">
        <v>1320681.8600000001</v>
      </c>
      <c r="O39" s="48">
        <v>196009.78</v>
      </c>
      <c r="P39" s="48">
        <v>0</v>
      </c>
      <c r="Q39" s="48"/>
      <c r="R39" s="48"/>
      <c r="S39" s="48"/>
      <c r="T39" s="28" t="s">
        <v>19</v>
      </c>
    </row>
    <row r="40" spans="1:20" ht="37.5" customHeight="1" x14ac:dyDescent="0.3">
      <c r="A40" s="95" t="s">
        <v>127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34.5" customHeight="1" x14ac:dyDescent="0.3">
      <c r="A41" s="96" t="s">
        <v>128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</sheetData>
  <autoFilter ref="A3:T39" xr:uid="{00000000-0009-0000-0000-000000000000}">
    <sortState xmlns:xlrd2="http://schemas.microsoft.com/office/spreadsheetml/2017/richdata2" ref="A4:T39">
      <sortCondition ref="A3"/>
    </sortState>
  </autoFilter>
  <mergeCells count="4">
    <mergeCell ref="A1:T1"/>
    <mergeCell ref="A2:T2"/>
    <mergeCell ref="A40:T40"/>
    <mergeCell ref="A41:T41"/>
  </mergeCells>
  <pageMargins left="0.25" right="0.25" top="0.75" bottom="0.75" header="0.3" footer="0.3"/>
  <pageSetup paperSize="9" scale="7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6B89C-B33D-452D-94E9-95E207BB962E}">
  <sheetPr>
    <pageSetUpPr fitToPage="1"/>
  </sheetPr>
  <dimension ref="A1:Z128"/>
  <sheetViews>
    <sheetView rightToLeft="1" tabSelected="1" topLeftCell="H1" zoomScale="81" zoomScaleNormal="100" workbookViewId="0">
      <pane ySplit="3" topLeftCell="A34" activePane="bottomLeft" state="frozen"/>
      <selection pane="bottomLeft" activeCell="T39" sqref="T39"/>
    </sheetView>
  </sheetViews>
  <sheetFormatPr defaultColWidth="8.88671875" defaultRowHeight="15.6" x14ac:dyDescent="0.3"/>
  <cols>
    <col min="1" max="1" width="5.88671875" style="52" bestFit="1" customWidth="1"/>
    <col min="2" max="2" width="8.109375" style="52" customWidth="1"/>
    <col min="3" max="3" width="26.33203125" style="52" customWidth="1"/>
    <col min="4" max="4" width="17.33203125" style="52" customWidth="1"/>
    <col min="5" max="9" width="8.5546875" style="52" customWidth="1"/>
    <col min="10" max="10" width="11.109375" style="52" customWidth="1"/>
    <col min="11" max="13" width="12.5546875" style="52" customWidth="1"/>
    <col min="14" max="15" width="20.5546875" style="75" bestFit="1" customWidth="1"/>
    <col min="16" max="16" width="20.77734375" style="76" bestFit="1" customWidth="1"/>
    <col min="17" max="17" width="19.6640625" style="75" bestFit="1" customWidth="1"/>
    <col min="18" max="18" width="19.77734375" style="75" bestFit="1" customWidth="1"/>
    <col min="19" max="19" width="19.6640625" style="76" bestFit="1" customWidth="1"/>
    <col min="20" max="24" width="21.33203125" style="74" customWidth="1"/>
    <col min="25" max="25" width="21.33203125" style="52" customWidth="1"/>
    <col min="26" max="26" width="14.33203125" style="52" customWidth="1"/>
    <col min="27" max="16384" width="8.88671875" style="52"/>
  </cols>
  <sheetData>
    <row r="1" spans="1:26" s="65" customFormat="1" x14ac:dyDescent="0.3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65" customFormat="1" x14ac:dyDescent="0.3">
      <c r="A2" s="97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78" x14ac:dyDescent="0.3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125</v>
      </c>
      <c r="K3" s="51" t="s">
        <v>124</v>
      </c>
      <c r="L3" s="51" t="s">
        <v>116</v>
      </c>
      <c r="M3" s="51" t="s">
        <v>9</v>
      </c>
      <c r="N3" s="66" t="s">
        <v>129</v>
      </c>
      <c r="O3" s="66" t="s">
        <v>130</v>
      </c>
      <c r="P3" s="66" t="s">
        <v>133</v>
      </c>
      <c r="Q3" s="66" t="s">
        <v>131</v>
      </c>
      <c r="R3" s="66" t="s">
        <v>132</v>
      </c>
      <c r="S3" s="66" t="s">
        <v>134</v>
      </c>
      <c r="T3" s="66" t="s">
        <v>117</v>
      </c>
      <c r="U3" s="66" t="s">
        <v>119</v>
      </c>
      <c r="V3" s="66" t="s">
        <v>120</v>
      </c>
      <c r="W3" s="66" t="s">
        <v>121</v>
      </c>
      <c r="X3" s="66" t="s">
        <v>122</v>
      </c>
      <c r="Y3" s="51" t="s">
        <v>123</v>
      </c>
      <c r="Z3" s="51" t="s">
        <v>10</v>
      </c>
    </row>
    <row r="4" spans="1:26" ht="62.4" x14ac:dyDescent="0.3">
      <c r="A4" s="53">
        <v>1</v>
      </c>
      <c r="B4" s="54" t="s">
        <v>11</v>
      </c>
      <c r="C4" s="54" t="s">
        <v>12</v>
      </c>
      <c r="D4" s="53" t="s">
        <v>13</v>
      </c>
      <c r="E4" s="55" t="s">
        <v>14</v>
      </c>
      <c r="F4" s="55" t="s">
        <v>15</v>
      </c>
      <c r="G4" s="53" t="s">
        <v>16</v>
      </c>
      <c r="H4" s="54" t="s">
        <v>17</v>
      </c>
      <c r="I4" s="54" t="s">
        <v>18</v>
      </c>
      <c r="J4" s="56">
        <v>43953</v>
      </c>
      <c r="K4" s="57">
        <v>44137</v>
      </c>
      <c r="L4" s="57">
        <v>44318</v>
      </c>
      <c r="M4" s="56">
        <v>45382</v>
      </c>
      <c r="N4" s="50">
        <v>40221314</v>
      </c>
      <c r="O4" s="50">
        <v>44329337</v>
      </c>
      <c r="P4" s="50">
        <f t="shared" ref="P4:P5" si="0">SUM(N4:O4)</f>
        <v>84550651</v>
      </c>
      <c r="Q4" s="50">
        <v>4022131</v>
      </c>
      <c r="R4" s="50">
        <v>4432934</v>
      </c>
      <c r="S4" s="50">
        <f t="shared" ref="S4:S5" si="1">SUM(Q4:R4)</f>
        <v>8455065</v>
      </c>
      <c r="T4" s="50">
        <f>S4+P4</f>
        <v>93005716</v>
      </c>
      <c r="U4" s="50">
        <v>12066394</v>
      </c>
      <c r="V4" s="50">
        <v>18099591</v>
      </c>
      <c r="W4" s="50"/>
      <c r="X4" s="50"/>
      <c r="Y4" s="50">
        <v>0</v>
      </c>
      <c r="Z4" s="56" t="s">
        <v>19</v>
      </c>
    </row>
    <row r="5" spans="1:26" ht="62.4" x14ac:dyDescent="0.3">
      <c r="A5" s="53">
        <v>2</v>
      </c>
      <c r="B5" s="54" t="s">
        <v>20</v>
      </c>
      <c r="C5" s="54" t="s">
        <v>21</v>
      </c>
      <c r="D5" s="53" t="s">
        <v>22</v>
      </c>
      <c r="E5" s="55" t="s">
        <v>14</v>
      </c>
      <c r="F5" s="55" t="s">
        <v>15</v>
      </c>
      <c r="G5" s="53" t="s">
        <v>23</v>
      </c>
      <c r="H5" s="54" t="s">
        <v>17</v>
      </c>
      <c r="I5" s="54" t="s">
        <v>18</v>
      </c>
      <c r="J5" s="56">
        <v>43954</v>
      </c>
      <c r="K5" s="57">
        <v>44138</v>
      </c>
      <c r="L5" s="57">
        <v>44318</v>
      </c>
      <c r="M5" s="56">
        <v>45382</v>
      </c>
      <c r="N5" s="50">
        <v>34848267</v>
      </c>
      <c r="O5" s="50">
        <v>27107455</v>
      </c>
      <c r="P5" s="50">
        <f t="shared" si="0"/>
        <v>61955722</v>
      </c>
      <c r="Q5" s="50">
        <v>3484827</v>
      </c>
      <c r="R5" s="50">
        <v>2710746</v>
      </c>
      <c r="S5" s="50">
        <f t="shared" si="1"/>
        <v>6195573</v>
      </c>
      <c r="T5" s="50">
        <f t="shared" ref="T5:T35" si="2">S5+P5</f>
        <v>68151295</v>
      </c>
      <c r="U5" s="50">
        <v>10454480</v>
      </c>
      <c r="V5" s="50">
        <v>15681720</v>
      </c>
      <c r="W5" s="50"/>
      <c r="X5" s="50"/>
      <c r="Y5" s="50">
        <v>0</v>
      </c>
      <c r="Z5" s="56" t="s">
        <v>19</v>
      </c>
    </row>
    <row r="6" spans="1:26" ht="62.4" x14ac:dyDescent="0.3">
      <c r="A6" s="53">
        <v>3</v>
      </c>
      <c r="B6" s="54" t="s">
        <v>24</v>
      </c>
      <c r="C6" s="54" t="s">
        <v>21</v>
      </c>
      <c r="D6" s="53" t="s">
        <v>25</v>
      </c>
      <c r="E6" s="55" t="s">
        <v>14</v>
      </c>
      <c r="F6" s="55" t="s">
        <v>15</v>
      </c>
      <c r="G6" s="53" t="s">
        <v>26</v>
      </c>
      <c r="H6" s="54" t="s">
        <v>17</v>
      </c>
      <c r="I6" s="54" t="s">
        <v>18</v>
      </c>
      <c r="J6" s="56">
        <v>43954</v>
      </c>
      <c r="K6" s="57">
        <v>44138</v>
      </c>
      <c r="L6" s="57">
        <v>44318</v>
      </c>
      <c r="M6" s="56">
        <v>45382</v>
      </c>
      <c r="N6" s="50">
        <v>40222875</v>
      </c>
      <c r="O6" s="50">
        <v>34276200</v>
      </c>
      <c r="P6" s="50">
        <f>SUM(N6:O6)</f>
        <v>74499075</v>
      </c>
      <c r="Q6" s="50">
        <v>4022288</v>
      </c>
      <c r="R6" s="50">
        <v>3427620</v>
      </c>
      <c r="S6" s="50">
        <f>SUM(Q6:R6)</f>
        <v>7449908</v>
      </c>
      <c r="T6" s="50">
        <f t="shared" si="2"/>
        <v>81948983</v>
      </c>
      <c r="U6" s="50">
        <v>12066862</v>
      </c>
      <c r="V6" s="50">
        <v>18100293</v>
      </c>
      <c r="W6" s="50"/>
      <c r="X6" s="50"/>
      <c r="Y6" s="50">
        <v>0</v>
      </c>
      <c r="Z6" s="56" t="s">
        <v>19</v>
      </c>
    </row>
    <row r="7" spans="1:26" ht="62.4" x14ac:dyDescent="0.3">
      <c r="A7" s="53">
        <v>4</v>
      </c>
      <c r="B7" s="54" t="s">
        <v>27</v>
      </c>
      <c r="C7" s="54" t="s">
        <v>21</v>
      </c>
      <c r="D7" s="53" t="s">
        <v>28</v>
      </c>
      <c r="E7" s="55" t="s">
        <v>14</v>
      </c>
      <c r="F7" s="55" t="s">
        <v>15</v>
      </c>
      <c r="G7" s="53" t="s">
        <v>26</v>
      </c>
      <c r="H7" s="54" t="s">
        <v>17</v>
      </c>
      <c r="I7" s="54" t="s">
        <v>18</v>
      </c>
      <c r="J7" s="56">
        <v>43986</v>
      </c>
      <c r="K7" s="57">
        <v>44169</v>
      </c>
      <c r="L7" s="57">
        <v>44349</v>
      </c>
      <c r="M7" s="56">
        <v>45382</v>
      </c>
      <c r="N7" s="68">
        <v>69300000</v>
      </c>
      <c r="O7" s="68">
        <v>56965230</v>
      </c>
      <c r="P7" s="67">
        <f t="shared" ref="P7:P36" si="3">SUM(N7:O7)</f>
        <v>126265230</v>
      </c>
      <c r="Q7" s="68">
        <v>6930000</v>
      </c>
      <c r="R7" s="68">
        <v>5696523</v>
      </c>
      <c r="S7" s="67">
        <f t="shared" ref="S7" si="4">SUM(Q7:R7)</f>
        <v>12626523</v>
      </c>
      <c r="T7" s="50">
        <f t="shared" si="2"/>
        <v>138891753</v>
      </c>
      <c r="U7" s="50">
        <v>20790000</v>
      </c>
      <c r="V7" s="50">
        <v>31185000</v>
      </c>
      <c r="W7" s="50"/>
      <c r="X7" s="50"/>
      <c r="Y7" s="50">
        <v>0</v>
      </c>
      <c r="Z7" s="58" t="s">
        <v>19</v>
      </c>
    </row>
    <row r="8" spans="1:26" ht="62.4" x14ac:dyDescent="0.3">
      <c r="A8" s="53">
        <v>5</v>
      </c>
      <c r="B8" s="54" t="s">
        <v>29</v>
      </c>
      <c r="C8" s="54" t="s">
        <v>21</v>
      </c>
      <c r="D8" s="53" t="s">
        <v>30</v>
      </c>
      <c r="E8" s="55" t="s">
        <v>14</v>
      </c>
      <c r="F8" s="55" t="s">
        <v>15</v>
      </c>
      <c r="G8" s="53" t="s">
        <v>16</v>
      </c>
      <c r="H8" s="54" t="s">
        <v>17</v>
      </c>
      <c r="I8" s="54" t="s">
        <v>18</v>
      </c>
      <c r="J8" s="56">
        <v>43953</v>
      </c>
      <c r="K8" s="57">
        <v>44137</v>
      </c>
      <c r="L8" s="57">
        <v>44317</v>
      </c>
      <c r="M8" s="56">
        <v>45382</v>
      </c>
      <c r="N8" s="68">
        <v>33999689</v>
      </c>
      <c r="O8" s="68">
        <v>36300512</v>
      </c>
      <c r="P8" s="67">
        <f t="shared" si="3"/>
        <v>70300201</v>
      </c>
      <c r="Q8" s="68">
        <v>3399969</v>
      </c>
      <c r="R8" s="68">
        <v>3630051</v>
      </c>
      <c r="S8" s="67">
        <f t="shared" ref="S8:S36" si="5">SUM(Q8:R8)</f>
        <v>7030020</v>
      </c>
      <c r="T8" s="50">
        <f t="shared" si="2"/>
        <v>77330221</v>
      </c>
      <c r="U8" s="50">
        <v>10199906</v>
      </c>
      <c r="V8" s="50">
        <v>15299860</v>
      </c>
      <c r="W8" s="50"/>
      <c r="X8" s="50"/>
      <c r="Y8" s="50">
        <v>0</v>
      </c>
      <c r="Z8" s="56" t="s">
        <v>19</v>
      </c>
    </row>
    <row r="9" spans="1:26" ht="62.4" x14ac:dyDescent="0.3">
      <c r="A9" s="53">
        <v>6</v>
      </c>
      <c r="B9" s="54" t="s">
        <v>31</v>
      </c>
      <c r="C9" s="54" t="s">
        <v>21</v>
      </c>
      <c r="D9" s="53" t="s">
        <v>32</v>
      </c>
      <c r="E9" s="55" t="s">
        <v>14</v>
      </c>
      <c r="F9" s="55" t="s">
        <v>15</v>
      </c>
      <c r="G9" s="53" t="s">
        <v>33</v>
      </c>
      <c r="H9" s="54" t="s">
        <v>17</v>
      </c>
      <c r="I9" s="54" t="s">
        <v>18</v>
      </c>
      <c r="J9" s="56">
        <v>43954</v>
      </c>
      <c r="K9" s="57">
        <v>44138</v>
      </c>
      <c r="L9" s="57">
        <v>44318</v>
      </c>
      <c r="M9" s="56">
        <v>45382</v>
      </c>
      <c r="N9" s="68">
        <v>34098855</v>
      </c>
      <c r="O9" s="68">
        <v>35475409</v>
      </c>
      <c r="P9" s="67">
        <f t="shared" si="3"/>
        <v>69574264</v>
      </c>
      <c r="Q9" s="68">
        <v>3409886</v>
      </c>
      <c r="R9" s="68">
        <v>3547541</v>
      </c>
      <c r="S9" s="67">
        <f t="shared" si="5"/>
        <v>6957427</v>
      </c>
      <c r="T9" s="50">
        <f t="shared" si="2"/>
        <v>76531691</v>
      </c>
      <c r="U9" s="50">
        <v>10229656</v>
      </c>
      <c r="V9" s="50">
        <v>15344484</v>
      </c>
      <c r="W9" s="50"/>
      <c r="X9" s="50"/>
      <c r="Y9" s="50">
        <v>0</v>
      </c>
      <c r="Z9" s="56" t="s">
        <v>19</v>
      </c>
    </row>
    <row r="10" spans="1:26" ht="62.4" x14ac:dyDescent="0.3">
      <c r="A10" s="53">
        <v>7</v>
      </c>
      <c r="B10" s="54" t="s">
        <v>34</v>
      </c>
      <c r="C10" s="54" t="s">
        <v>21</v>
      </c>
      <c r="D10" s="53" t="s">
        <v>35</v>
      </c>
      <c r="E10" s="55" t="s">
        <v>14</v>
      </c>
      <c r="F10" s="55" t="s">
        <v>15</v>
      </c>
      <c r="G10" s="53" t="s">
        <v>36</v>
      </c>
      <c r="H10" s="54" t="s">
        <v>17</v>
      </c>
      <c r="I10" s="54" t="s">
        <v>18</v>
      </c>
      <c r="J10" s="56">
        <v>43967</v>
      </c>
      <c r="K10" s="57">
        <v>44151</v>
      </c>
      <c r="L10" s="57">
        <v>44331</v>
      </c>
      <c r="M10" s="56">
        <v>45382</v>
      </c>
      <c r="N10" s="68">
        <v>76049945.450000003</v>
      </c>
      <c r="O10" s="68">
        <v>48800724</v>
      </c>
      <c r="P10" s="67">
        <f t="shared" si="3"/>
        <v>124850669.45</v>
      </c>
      <c r="Q10" s="68">
        <v>7604994.5499999998</v>
      </c>
      <c r="R10" s="68">
        <v>4880072</v>
      </c>
      <c r="S10" s="67">
        <f t="shared" si="5"/>
        <v>12485066.550000001</v>
      </c>
      <c r="T10" s="50">
        <f t="shared" si="2"/>
        <v>137335736</v>
      </c>
      <c r="U10" s="50">
        <v>22814983</v>
      </c>
      <c r="V10" s="50">
        <v>34222475</v>
      </c>
      <c r="W10" s="50"/>
      <c r="X10" s="50"/>
      <c r="Y10" s="50">
        <v>765306</v>
      </c>
      <c r="Z10" s="58" t="s">
        <v>19</v>
      </c>
    </row>
    <row r="11" spans="1:26" ht="62.4" x14ac:dyDescent="0.3">
      <c r="A11" s="53">
        <v>8</v>
      </c>
      <c r="B11" s="54" t="s">
        <v>37</v>
      </c>
      <c r="C11" s="54" t="s">
        <v>21</v>
      </c>
      <c r="D11" s="53" t="s">
        <v>38</v>
      </c>
      <c r="E11" s="55" t="s">
        <v>14</v>
      </c>
      <c r="F11" s="55" t="s">
        <v>15</v>
      </c>
      <c r="G11" s="53" t="s">
        <v>39</v>
      </c>
      <c r="H11" s="54" t="s">
        <v>17</v>
      </c>
      <c r="I11" s="54" t="s">
        <v>18</v>
      </c>
      <c r="J11" s="56">
        <v>43953</v>
      </c>
      <c r="K11" s="57">
        <v>44137</v>
      </c>
      <c r="L11" s="57">
        <v>44317</v>
      </c>
      <c r="M11" s="56">
        <v>45382</v>
      </c>
      <c r="N11" s="68">
        <v>42365399</v>
      </c>
      <c r="O11" s="68">
        <v>40304040</v>
      </c>
      <c r="P11" s="67">
        <f t="shared" si="3"/>
        <v>82669439</v>
      </c>
      <c r="Q11" s="68">
        <v>4236540</v>
      </c>
      <c r="R11" s="68">
        <v>4030404</v>
      </c>
      <c r="S11" s="67">
        <f t="shared" si="5"/>
        <v>8266944</v>
      </c>
      <c r="T11" s="50">
        <f t="shared" si="2"/>
        <v>90936383</v>
      </c>
      <c r="U11" s="50">
        <v>12709619</v>
      </c>
      <c r="V11" s="50">
        <v>19064429</v>
      </c>
      <c r="W11" s="50"/>
      <c r="X11" s="50"/>
      <c r="Y11" s="50">
        <v>0</v>
      </c>
      <c r="Z11" s="58" t="s">
        <v>19</v>
      </c>
    </row>
    <row r="12" spans="1:26" ht="62.4" x14ac:dyDescent="0.3">
      <c r="A12" s="53">
        <v>9</v>
      </c>
      <c r="B12" s="54" t="s">
        <v>40</v>
      </c>
      <c r="C12" s="54" t="s">
        <v>21</v>
      </c>
      <c r="D12" s="53" t="s">
        <v>41</v>
      </c>
      <c r="E12" s="55" t="s">
        <v>14</v>
      </c>
      <c r="F12" s="55" t="s">
        <v>15</v>
      </c>
      <c r="G12" s="53" t="s">
        <v>42</v>
      </c>
      <c r="H12" s="54" t="s">
        <v>17</v>
      </c>
      <c r="I12" s="54" t="s">
        <v>18</v>
      </c>
      <c r="J12" s="56">
        <v>43954</v>
      </c>
      <c r="K12" s="57">
        <v>44139</v>
      </c>
      <c r="L12" s="57">
        <v>44319</v>
      </c>
      <c r="M12" s="56">
        <v>45382</v>
      </c>
      <c r="N12" s="68">
        <v>43411620</v>
      </c>
      <c r="O12" s="68">
        <v>50775065</v>
      </c>
      <c r="P12" s="67">
        <f t="shared" si="3"/>
        <v>94186685</v>
      </c>
      <c r="Q12" s="68">
        <v>4341162</v>
      </c>
      <c r="R12" s="68">
        <v>5077507</v>
      </c>
      <c r="S12" s="67">
        <f t="shared" si="5"/>
        <v>9418669</v>
      </c>
      <c r="T12" s="50">
        <f t="shared" si="2"/>
        <v>103605354</v>
      </c>
      <c r="U12" s="50">
        <v>13023486</v>
      </c>
      <c r="V12" s="50">
        <v>19535229</v>
      </c>
      <c r="W12" s="50"/>
      <c r="X12" s="50"/>
      <c r="Y12" s="50">
        <v>2115000</v>
      </c>
      <c r="Z12" s="58" t="s">
        <v>19</v>
      </c>
    </row>
    <row r="13" spans="1:26" ht="62.4" x14ac:dyDescent="0.3">
      <c r="A13" s="53">
        <v>10</v>
      </c>
      <c r="B13" s="54" t="s">
        <v>43</v>
      </c>
      <c r="C13" s="54" t="s">
        <v>21</v>
      </c>
      <c r="D13" s="53" t="s">
        <v>44</v>
      </c>
      <c r="E13" s="55" t="s">
        <v>14</v>
      </c>
      <c r="F13" s="55" t="s">
        <v>15</v>
      </c>
      <c r="G13" s="53" t="s">
        <v>45</v>
      </c>
      <c r="H13" s="54" t="s">
        <v>17</v>
      </c>
      <c r="I13" s="54" t="s">
        <v>18</v>
      </c>
      <c r="J13" s="56">
        <v>43954</v>
      </c>
      <c r="K13" s="57">
        <v>44138</v>
      </c>
      <c r="L13" s="57">
        <v>44318</v>
      </c>
      <c r="M13" s="56">
        <v>45382</v>
      </c>
      <c r="N13" s="68">
        <v>37005903</v>
      </c>
      <c r="O13" s="68">
        <v>38232216</v>
      </c>
      <c r="P13" s="67">
        <f t="shared" si="3"/>
        <v>75238119</v>
      </c>
      <c r="Q13" s="68">
        <v>3700590</v>
      </c>
      <c r="R13" s="68">
        <v>3823222</v>
      </c>
      <c r="S13" s="67">
        <f t="shared" si="5"/>
        <v>7523812</v>
      </c>
      <c r="T13" s="50">
        <f t="shared" si="2"/>
        <v>82761931</v>
      </c>
      <c r="U13" s="50">
        <v>11101770</v>
      </c>
      <c r="V13" s="50">
        <v>16652656</v>
      </c>
      <c r="W13" s="50"/>
      <c r="X13" s="50"/>
      <c r="Y13" s="50">
        <v>0</v>
      </c>
      <c r="Z13" s="58" t="s">
        <v>19</v>
      </c>
    </row>
    <row r="14" spans="1:26" ht="62.4" x14ac:dyDescent="0.3">
      <c r="A14" s="53">
        <v>11</v>
      </c>
      <c r="B14" s="54" t="s">
        <v>46</v>
      </c>
      <c r="C14" s="54" t="s">
        <v>21</v>
      </c>
      <c r="D14" s="53" t="s">
        <v>47</v>
      </c>
      <c r="E14" s="55" t="s">
        <v>14</v>
      </c>
      <c r="F14" s="55" t="s">
        <v>15</v>
      </c>
      <c r="G14" s="53" t="s">
        <v>48</v>
      </c>
      <c r="H14" s="54" t="s">
        <v>17</v>
      </c>
      <c r="I14" s="54" t="s">
        <v>18</v>
      </c>
      <c r="J14" s="56">
        <v>43954</v>
      </c>
      <c r="K14" s="57">
        <v>44138</v>
      </c>
      <c r="L14" s="57">
        <v>44318</v>
      </c>
      <c r="M14" s="56">
        <v>45382</v>
      </c>
      <c r="N14" s="68">
        <v>44479299</v>
      </c>
      <c r="O14" s="68">
        <v>37270047</v>
      </c>
      <c r="P14" s="67">
        <f t="shared" si="3"/>
        <v>81749346</v>
      </c>
      <c r="Q14" s="68">
        <v>4447930</v>
      </c>
      <c r="R14" s="68">
        <v>3727005</v>
      </c>
      <c r="S14" s="67">
        <f t="shared" si="5"/>
        <v>8174935</v>
      </c>
      <c r="T14" s="50">
        <f t="shared" si="2"/>
        <v>89924281</v>
      </c>
      <c r="U14" s="50">
        <v>13343789</v>
      </c>
      <c r="V14" s="50">
        <v>20015684</v>
      </c>
      <c r="W14" s="50"/>
      <c r="X14" s="50"/>
      <c r="Y14" s="50">
        <v>0</v>
      </c>
      <c r="Z14" s="58" t="s">
        <v>19</v>
      </c>
    </row>
    <row r="15" spans="1:26" s="88" customFormat="1" ht="62.4" x14ac:dyDescent="0.3">
      <c r="A15" s="81">
        <v>12</v>
      </c>
      <c r="B15" s="82" t="s">
        <v>49</v>
      </c>
      <c r="C15" s="82" t="s">
        <v>21</v>
      </c>
      <c r="D15" s="81" t="s">
        <v>50</v>
      </c>
      <c r="E15" s="83" t="s">
        <v>14</v>
      </c>
      <c r="F15" s="83" t="s">
        <v>15</v>
      </c>
      <c r="G15" s="81" t="s">
        <v>42</v>
      </c>
      <c r="H15" s="82" t="s">
        <v>17</v>
      </c>
      <c r="I15" s="82" t="s">
        <v>18</v>
      </c>
      <c r="J15" s="84">
        <v>43955</v>
      </c>
      <c r="K15" s="85">
        <v>44140</v>
      </c>
      <c r="L15" s="85">
        <v>44320</v>
      </c>
      <c r="M15" s="84">
        <v>45382</v>
      </c>
      <c r="N15" s="86">
        <v>115497700</v>
      </c>
      <c r="O15" s="86">
        <v>121732590</v>
      </c>
      <c r="P15" s="69">
        <f t="shared" si="3"/>
        <v>237230290</v>
      </c>
      <c r="Q15" s="86">
        <v>11549770</v>
      </c>
      <c r="R15" s="86">
        <v>12173259</v>
      </c>
      <c r="S15" s="69">
        <f t="shared" si="5"/>
        <v>23723029</v>
      </c>
      <c r="T15" s="50">
        <f t="shared" si="2"/>
        <v>260953319</v>
      </c>
      <c r="U15" s="77">
        <v>34649310</v>
      </c>
      <c r="V15" s="77">
        <v>51973965</v>
      </c>
      <c r="W15" s="77"/>
      <c r="X15" s="77"/>
      <c r="Y15" s="77">
        <v>6296376</v>
      </c>
      <c r="Z15" s="87" t="s">
        <v>19</v>
      </c>
    </row>
    <row r="16" spans="1:26" ht="62.4" x14ac:dyDescent="0.3">
      <c r="A16" s="53">
        <v>13</v>
      </c>
      <c r="B16" s="54" t="s">
        <v>51</v>
      </c>
      <c r="C16" s="54" t="s">
        <v>21</v>
      </c>
      <c r="D16" s="53" t="s">
        <v>52</v>
      </c>
      <c r="E16" s="55" t="s">
        <v>14</v>
      </c>
      <c r="F16" s="55" t="s">
        <v>15</v>
      </c>
      <c r="G16" s="53" t="s">
        <v>53</v>
      </c>
      <c r="H16" s="54" t="s">
        <v>17</v>
      </c>
      <c r="I16" s="54" t="s">
        <v>18</v>
      </c>
      <c r="J16" s="56">
        <v>43954</v>
      </c>
      <c r="K16" s="57">
        <v>44138</v>
      </c>
      <c r="L16" s="57">
        <v>44318</v>
      </c>
      <c r="M16" s="56">
        <v>45382</v>
      </c>
      <c r="N16" s="68">
        <v>35926806</v>
      </c>
      <c r="O16" s="68">
        <v>33285009</v>
      </c>
      <c r="P16" s="67">
        <f t="shared" si="3"/>
        <v>69211815</v>
      </c>
      <c r="Q16" s="68">
        <v>3592681</v>
      </c>
      <c r="R16" s="68">
        <v>3328501</v>
      </c>
      <c r="S16" s="67">
        <f t="shared" si="5"/>
        <v>6921182</v>
      </c>
      <c r="T16" s="50">
        <f t="shared" si="2"/>
        <v>76132997</v>
      </c>
      <c r="U16" s="50">
        <v>10778041</v>
      </c>
      <c r="V16" s="50">
        <v>16167062</v>
      </c>
      <c r="W16" s="50"/>
      <c r="X16" s="50"/>
      <c r="Y16" s="50">
        <v>0</v>
      </c>
      <c r="Z16" s="58" t="s">
        <v>19</v>
      </c>
    </row>
    <row r="17" spans="1:26" ht="62.4" x14ac:dyDescent="0.3">
      <c r="A17" s="53">
        <v>14</v>
      </c>
      <c r="B17" s="54" t="s">
        <v>54</v>
      </c>
      <c r="C17" s="54" t="s">
        <v>21</v>
      </c>
      <c r="D17" s="53" t="s">
        <v>55</v>
      </c>
      <c r="E17" s="55" t="s">
        <v>14</v>
      </c>
      <c r="F17" s="55" t="s">
        <v>15</v>
      </c>
      <c r="G17" s="53" t="s">
        <v>56</v>
      </c>
      <c r="H17" s="54" t="s">
        <v>17</v>
      </c>
      <c r="I17" s="54" t="s">
        <v>18</v>
      </c>
      <c r="J17" s="56">
        <v>43954</v>
      </c>
      <c r="K17" s="57">
        <v>44168</v>
      </c>
      <c r="L17" s="57">
        <v>44349</v>
      </c>
      <c r="M17" s="56">
        <v>45382</v>
      </c>
      <c r="N17" s="68">
        <v>69300000</v>
      </c>
      <c r="O17" s="68">
        <v>62704706</v>
      </c>
      <c r="P17" s="67">
        <f t="shared" si="3"/>
        <v>132004706</v>
      </c>
      <c r="Q17" s="68">
        <v>6930000</v>
      </c>
      <c r="R17" s="68">
        <v>6270470</v>
      </c>
      <c r="S17" s="67">
        <f t="shared" si="5"/>
        <v>13200470</v>
      </c>
      <c r="T17" s="50">
        <f t="shared" si="2"/>
        <v>145205176</v>
      </c>
      <c r="U17" s="50">
        <v>20790000</v>
      </c>
      <c r="V17" s="50">
        <v>31185000</v>
      </c>
      <c r="W17" s="50"/>
      <c r="X17" s="50"/>
      <c r="Y17" s="50">
        <v>0</v>
      </c>
      <c r="Z17" s="58" t="s">
        <v>19</v>
      </c>
    </row>
    <row r="18" spans="1:26" ht="62.4" x14ac:dyDescent="0.3">
      <c r="A18" s="53">
        <v>15</v>
      </c>
      <c r="B18" s="54" t="s">
        <v>57</v>
      </c>
      <c r="C18" s="54" t="s">
        <v>21</v>
      </c>
      <c r="D18" s="53" t="s">
        <v>58</v>
      </c>
      <c r="E18" s="55" t="s">
        <v>14</v>
      </c>
      <c r="F18" s="55" t="s">
        <v>15</v>
      </c>
      <c r="G18" s="53" t="s">
        <v>59</v>
      </c>
      <c r="H18" s="54" t="s">
        <v>17</v>
      </c>
      <c r="I18" s="54" t="s">
        <v>18</v>
      </c>
      <c r="J18" s="56">
        <v>43954</v>
      </c>
      <c r="K18" s="57">
        <v>44138</v>
      </c>
      <c r="L18" s="57">
        <v>44318</v>
      </c>
      <c r="M18" s="56">
        <v>45382</v>
      </c>
      <c r="N18" s="68">
        <v>35919240</v>
      </c>
      <c r="O18" s="68">
        <v>39832800</v>
      </c>
      <c r="P18" s="67">
        <f t="shared" si="3"/>
        <v>75752040</v>
      </c>
      <c r="Q18" s="68">
        <v>3591924</v>
      </c>
      <c r="R18" s="68">
        <v>3983280</v>
      </c>
      <c r="S18" s="67">
        <f t="shared" si="5"/>
        <v>7575204</v>
      </c>
      <c r="T18" s="50">
        <f t="shared" si="2"/>
        <v>83327244</v>
      </c>
      <c r="U18" s="50">
        <v>10775772</v>
      </c>
      <c r="V18" s="50">
        <v>16163658</v>
      </c>
      <c r="W18" s="50"/>
      <c r="X18" s="50"/>
      <c r="Y18" s="50">
        <v>0</v>
      </c>
      <c r="Z18" s="58" t="s">
        <v>19</v>
      </c>
    </row>
    <row r="19" spans="1:26" ht="62.4" x14ac:dyDescent="0.3">
      <c r="A19" s="53">
        <v>16</v>
      </c>
      <c r="B19" s="54" t="s">
        <v>60</v>
      </c>
      <c r="C19" s="54" t="s">
        <v>21</v>
      </c>
      <c r="D19" s="53" t="s">
        <v>61</v>
      </c>
      <c r="E19" s="55" t="s">
        <v>14</v>
      </c>
      <c r="F19" s="55" t="s">
        <v>15</v>
      </c>
      <c r="G19" s="53" t="s">
        <v>62</v>
      </c>
      <c r="H19" s="54" t="s">
        <v>17</v>
      </c>
      <c r="I19" s="54" t="s">
        <v>18</v>
      </c>
      <c r="J19" s="56">
        <v>43954</v>
      </c>
      <c r="K19" s="57">
        <v>44138</v>
      </c>
      <c r="L19" s="57">
        <v>44318</v>
      </c>
      <c r="M19" s="56">
        <v>45382</v>
      </c>
      <c r="N19" s="68">
        <v>34468256</v>
      </c>
      <c r="O19" s="68">
        <v>33195345</v>
      </c>
      <c r="P19" s="67">
        <f t="shared" si="3"/>
        <v>67663601</v>
      </c>
      <c r="Q19" s="68">
        <v>3446826</v>
      </c>
      <c r="R19" s="68">
        <v>3319534</v>
      </c>
      <c r="S19" s="67">
        <f t="shared" si="5"/>
        <v>6766360</v>
      </c>
      <c r="T19" s="50">
        <f t="shared" si="2"/>
        <v>74429961</v>
      </c>
      <c r="U19" s="50">
        <v>10340476</v>
      </c>
      <c r="V19" s="50">
        <v>15510715</v>
      </c>
      <c r="W19" s="50"/>
      <c r="X19" s="50"/>
      <c r="Y19" s="50">
        <v>309900</v>
      </c>
      <c r="Z19" s="58" t="s">
        <v>19</v>
      </c>
    </row>
    <row r="20" spans="1:26" ht="62.4" x14ac:dyDescent="0.3">
      <c r="A20" s="53">
        <v>17</v>
      </c>
      <c r="B20" s="54" t="s">
        <v>63</v>
      </c>
      <c r="C20" s="54" t="s">
        <v>21</v>
      </c>
      <c r="D20" s="53" t="s">
        <v>64</v>
      </c>
      <c r="E20" s="55" t="s">
        <v>14</v>
      </c>
      <c r="F20" s="55" t="s">
        <v>15</v>
      </c>
      <c r="G20" s="53" t="s">
        <v>65</v>
      </c>
      <c r="H20" s="54" t="s">
        <v>17</v>
      </c>
      <c r="I20" s="54" t="s">
        <v>18</v>
      </c>
      <c r="J20" s="56">
        <v>43954</v>
      </c>
      <c r="K20" s="57">
        <v>44138</v>
      </c>
      <c r="L20" s="57">
        <v>44318</v>
      </c>
      <c r="M20" s="56">
        <v>45382</v>
      </c>
      <c r="N20" s="68">
        <v>61567010</v>
      </c>
      <c r="O20" s="68">
        <v>54461295</v>
      </c>
      <c r="P20" s="67">
        <f t="shared" si="3"/>
        <v>116028305</v>
      </c>
      <c r="Q20" s="68">
        <v>6156701</v>
      </c>
      <c r="R20" s="68">
        <v>5446130</v>
      </c>
      <c r="S20" s="67">
        <f t="shared" si="5"/>
        <v>11602831</v>
      </c>
      <c r="T20" s="50">
        <f t="shared" si="2"/>
        <v>127631136</v>
      </c>
      <c r="U20" s="50">
        <v>18470103</v>
      </c>
      <c r="V20" s="50">
        <v>27705154</v>
      </c>
      <c r="W20" s="50"/>
      <c r="X20" s="50"/>
      <c r="Y20" s="50">
        <v>0</v>
      </c>
      <c r="Z20" s="58" t="s">
        <v>19</v>
      </c>
    </row>
    <row r="21" spans="1:26" ht="62.4" x14ac:dyDescent="0.3">
      <c r="A21" s="53">
        <v>18</v>
      </c>
      <c r="B21" s="54" t="s">
        <v>66</v>
      </c>
      <c r="C21" s="54" t="s">
        <v>21</v>
      </c>
      <c r="D21" s="53" t="s">
        <v>67</v>
      </c>
      <c r="E21" s="55" t="s">
        <v>14</v>
      </c>
      <c r="F21" s="55" t="s">
        <v>15</v>
      </c>
      <c r="G21" s="53" t="s">
        <v>62</v>
      </c>
      <c r="H21" s="54" t="s">
        <v>17</v>
      </c>
      <c r="I21" s="54" t="s">
        <v>18</v>
      </c>
      <c r="J21" s="56">
        <v>43954</v>
      </c>
      <c r="K21" s="57">
        <v>44138</v>
      </c>
      <c r="L21" s="57">
        <v>44318</v>
      </c>
      <c r="M21" s="56">
        <v>45382</v>
      </c>
      <c r="N21" s="68">
        <v>34475629</v>
      </c>
      <c r="O21" s="68">
        <v>29274808</v>
      </c>
      <c r="P21" s="67">
        <f t="shared" si="3"/>
        <v>63750437</v>
      </c>
      <c r="Q21" s="68">
        <v>3283393</v>
      </c>
      <c r="R21" s="68">
        <v>2927481</v>
      </c>
      <c r="S21" s="67">
        <f t="shared" si="5"/>
        <v>6210874</v>
      </c>
      <c r="T21" s="50">
        <f t="shared" si="2"/>
        <v>69961311</v>
      </c>
      <c r="U21" s="50">
        <v>10342688</v>
      </c>
      <c r="V21" s="50">
        <v>15514033</v>
      </c>
      <c r="W21" s="50"/>
      <c r="X21" s="50"/>
      <c r="Y21" s="50">
        <v>817965</v>
      </c>
      <c r="Z21" s="58" t="s">
        <v>19</v>
      </c>
    </row>
    <row r="22" spans="1:26" ht="62.4" x14ac:dyDescent="0.3">
      <c r="A22" s="53">
        <v>19</v>
      </c>
      <c r="B22" s="54" t="s">
        <v>68</v>
      </c>
      <c r="C22" s="54" t="s">
        <v>21</v>
      </c>
      <c r="D22" s="53" t="s">
        <v>69</v>
      </c>
      <c r="E22" s="55" t="s">
        <v>14</v>
      </c>
      <c r="F22" s="55" t="s">
        <v>15</v>
      </c>
      <c r="G22" s="53" t="s">
        <v>70</v>
      </c>
      <c r="H22" s="54" t="s">
        <v>17</v>
      </c>
      <c r="I22" s="54" t="s">
        <v>18</v>
      </c>
      <c r="J22" s="57">
        <v>43988</v>
      </c>
      <c r="K22" s="57">
        <v>44171</v>
      </c>
      <c r="L22" s="57">
        <v>44352</v>
      </c>
      <c r="M22" s="56">
        <v>45382</v>
      </c>
      <c r="N22" s="68">
        <v>33756800</v>
      </c>
      <c r="O22" s="68">
        <v>32725989</v>
      </c>
      <c r="P22" s="67">
        <f t="shared" si="3"/>
        <v>66482789</v>
      </c>
      <c r="Q22" s="68">
        <v>3375680</v>
      </c>
      <c r="R22" s="68">
        <v>3272599</v>
      </c>
      <c r="S22" s="67">
        <f t="shared" si="5"/>
        <v>6648279</v>
      </c>
      <c r="T22" s="50">
        <f t="shared" si="2"/>
        <v>73131068</v>
      </c>
      <c r="U22" s="50">
        <v>10127040</v>
      </c>
      <c r="V22" s="50">
        <v>15190560</v>
      </c>
      <c r="W22" s="50"/>
      <c r="X22" s="50"/>
      <c r="Y22" s="50">
        <v>0</v>
      </c>
      <c r="Z22" s="58" t="s">
        <v>19</v>
      </c>
    </row>
    <row r="23" spans="1:26" ht="62.4" x14ac:dyDescent="0.3">
      <c r="A23" s="53">
        <v>20</v>
      </c>
      <c r="B23" s="54" t="s">
        <v>71</v>
      </c>
      <c r="C23" s="54" t="s">
        <v>21</v>
      </c>
      <c r="D23" s="53" t="s">
        <v>72</v>
      </c>
      <c r="E23" s="55" t="s">
        <v>14</v>
      </c>
      <c r="F23" s="55" t="s">
        <v>15</v>
      </c>
      <c r="G23" s="53" t="s">
        <v>42</v>
      </c>
      <c r="H23" s="54" t="s">
        <v>17</v>
      </c>
      <c r="I23" s="54" t="s">
        <v>18</v>
      </c>
      <c r="J23" s="59">
        <v>43972</v>
      </c>
      <c r="K23" s="59">
        <v>44171</v>
      </c>
      <c r="L23" s="59">
        <v>44352</v>
      </c>
      <c r="M23" s="56">
        <v>45382</v>
      </c>
      <c r="N23" s="68">
        <v>76948049</v>
      </c>
      <c r="O23" s="68">
        <v>76750136</v>
      </c>
      <c r="P23" s="67">
        <f t="shared" si="3"/>
        <v>153698185</v>
      </c>
      <c r="Q23" s="68">
        <v>7694805</v>
      </c>
      <c r="R23" s="68">
        <v>7675014</v>
      </c>
      <c r="S23" s="67">
        <f t="shared" si="5"/>
        <v>15369819</v>
      </c>
      <c r="T23" s="50">
        <f t="shared" si="2"/>
        <v>169068004</v>
      </c>
      <c r="U23" s="50">
        <v>23084414</v>
      </c>
      <c r="V23" s="50">
        <v>34626622</v>
      </c>
      <c r="W23" s="60"/>
      <c r="X23" s="60"/>
      <c r="Y23" s="50">
        <v>0</v>
      </c>
      <c r="Z23" s="58" t="s">
        <v>19</v>
      </c>
    </row>
    <row r="24" spans="1:26" ht="62.4" x14ac:dyDescent="0.3">
      <c r="A24" s="53">
        <v>21</v>
      </c>
      <c r="B24" s="54" t="s">
        <v>73</v>
      </c>
      <c r="C24" s="54" t="s">
        <v>21</v>
      </c>
      <c r="D24" s="53" t="s">
        <v>74</v>
      </c>
      <c r="E24" s="55" t="s">
        <v>14</v>
      </c>
      <c r="F24" s="55" t="s">
        <v>15</v>
      </c>
      <c r="G24" s="53" t="s">
        <v>36</v>
      </c>
      <c r="H24" s="54" t="s">
        <v>17</v>
      </c>
      <c r="I24" s="54" t="s">
        <v>18</v>
      </c>
      <c r="J24" s="56">
        <v>43967</v>
      </c>
      <c r="K24" s="57">
        <v>44151</v>
      </c>
      <c r="L24" s="57">
        <v>44331</v>
      </c>
      <c r="M24" s="56">
        <v>45382</v>
      </c>
      <c r="N24" s="68">
        <v>74981500</v>
      </c>
      <c r="O24" s="68">
        <v>47664624</v>
      </c>
      <c r="P24" s="67">
        <f t="shared" si="3"/>
        <v>122646124</v>
      </c>
      <c r="Q24" s="68">
        <v>7498150</v>
      </c>
      <c r="R24" s="68">
        <v>4766462</v>
      </c>
      <c r="S24" s="67">
        <f t="shared" si="5"/>
        <v>12264612</v>
      </c>
      <c r="T24" s="50">
        <f t="shared" si="2"/>
        <v>134910736</v>
      </c>
      <c r="U24" s="50">
        <v>22494450</v>
      </c>
      <c r="V24" s="50">
        <v>33741675</v>
      </c>
      <c r="W24" s="50"/>
      <c r="X24" s="50"/>
      <c r="Y24" s="50">
        <v>384700</v>
      </c>
      <c r="Z24" s="58" t="s">
        <v>19</v>
      </c>
    </row>
    <row r="25" spans="1:26" ht="62.4" x14ac:dyDescent="0.3">
      <c r="A25" s="53">
        <v>22</v>
      </c>
      <c r="B25" s="54" t="s">
        <v>75</v>
      </c>
      <c r="C25" s="54" t="s">
        <v>21</v>
      </c>
      <c r="D25" s="53" t="s">
        <v>76</v>
      </c>
      <c r="E25" s="55" t="s">
        <v>14</v>
      </c>
      <c r="F25" s="55" t="s">
        <v>15</v>
      </c>
      <c r="G25" s="53" t="s">
        <v>77</v>
      </c>
      <c r="H25" s="54" t="s">
        <v>17</v>
      </c>
      <c r="I25" s="54" t="s">
        <v>18</v>
      </c>
      <c r="J25" s="57">
        <v>43971</v>
      </c>
      <c r="K25" s="57">
        <v>44140</v>
      </c>
      <c r="L25" s="57">
        <v>44320</v>
      </c>
      <c r="M25" s="56">
        <v>45382</v>
      </c>
      <c r="N25" s="68">
        <v>21807083</v>
      </c>
      <c r="O25" s="68">
        <v>25351200</v>
      </c>
      <c r="P25" s="67">
        <f t="shared" si="3"/>
        <v>47158283</v>
      </c>
      <c r="Q25" s="68">
        <v>2180708</v>
      </c>
      <c r="R25" s="68">
        <v>2535120</v>
      </c>
      <c r="S25" s="67">
        <f t="shared" si="5"/>
        <v>4715828</v>
      </c>
      <c r="T25" s="50">
        <f t="shared" si="2"/>
        <v>51874111</v>
      </c>
      <c r="U25" s="50">
        <v>6542125</v>
      </c>
      <c r="V25" s="50">
        <v>9813187</v>
      </c>
      <c r="W25" s="50"/>
      <c r="X25" s="50"/>
      <c r="Y25" s="50">
        <v>0</v>
      </c>
      <c r="Z25" s="56" t="s">
        <v>19</v>
      </c>
    </row>
    <row r="26" spans="1:26" ht="62.4" x14ac:dyDescent="0.3">
      <c r="A26" s="53">
        <v>23</v>
      </c>
      <c r="B26" s="54" t="s">
        <v>78</v>
      </c>
      <c r="C26" s="54" t="s">
        <v>21</v>
      </c>
      <c r="D26" s="53" t="s">
        <v>79</v>
      </c>
      <c r="E26" s="55" t="s">
        <v>14</v>
      </c>
      <c r="F26" s="55" t="s">
        <v>15</v>
      </c>
      <c r="G26" s="53" t="s">
        <v>59</v>
      </c>
      <c r="H26" s="54" t="s">
        <v>17</v>
      </c>
      <c r="I26" s="54" t="s">
        <v>18</v>
      </c>
      <c r="J26" s="56">
        <v>43954</v>
      </c>
      <c r="K26" s="57">
        <v>44138</v>
      </c>
      <c r="L26" s="57">
        <v>44318</v>
      </c>
      <c r="M26" s="56">
        <v>45382</v>
      </c>
      <c r="N26" s="68">
        <v>38078040</v>
      </c>
      <c r="O26" s="68">
        <v>31849020</v>
      </c>
      <c r="P26" s="67">
        <f t="shared" si="3"/>
        <v>69927060</v>
      </c>
      <c r="Q26" s="68">
        <v>3807804</v>
      </c>
      <c r="R26" s="68">
        <v>3184902</v>
      </c>
      <c r="S26" s="67">
        <f t="shared" si="5"/>
        <v>6992706</v>
      </c>
      <c r="T26" s="50">
        <f t="shared" si="2"/>
        <v>76919766</v>
      </c>
      <c r="U26" s="50">
        <v>11423412</v>
      </c>
      <c r="V26" s="50">
        <v>17135118</v>
      </c>
      <c r="W26" s="50"/>
      <c r="X26" s="50"/>
      <c r="Y26" s="50">
        <v>0</v>
      </c>
      <c r="Z26" s="56" t="s">
        <v>19</v>
      </c>
    </row>
    <row r="27" spans="1:26" ht="62.4" x14ac:dyDescent="0.3">
      <c r="A27" s="53">
        <v>24</v>
      </c>
      <c r="B27" s="54" t="s">
        <v>80</v>
      </c>
      <c r="C27" s="54" t="s">
        <v>21</v>
      </c>
      <c r="D27" s="53" t="s">
        <v>81</v>
      </c>
      <c r="E27" s="55" t="s">
        <v>14</v>
      </c>
      <c r="F27" s="55" t="s">
        <v>15</v>
      </c>
      <c r="G27" s="53" t="s">
        <v>82</v>
      </c>
      <c r="H27" s="54" t="s">
        <v>17</v>
      </c>
      <c r="I27" s="54" t="s">
        <v>18</v>
      </c>
      <c r="J27" s="56">
        <v>43954</v>
      </c>
      <c r="K27" s="57">
        <v>44138</v>
      </c>
      <c r="L27" s="57">
        <v>44318</v>
      </c>
      <c r="M27" s="56">
        <v>45382</v>
      </c>
      <c r="N27" s="68">
        <v>61000000</v>
      </c>
      <c r="O27" s="68">
        <v>52055808</v>
      </c>
      <c r="P27" s="67">
        <f t="shared" si="3"/>
        <v>113055808</v>
      </c>
      <c r="Q27" s="68">
        <v>6100000</v>
      </c>
      <c r="R27" s="68">
        <v>5205581</v>
      </c>
      <c r="S27" s="67">
        <f t="shared" si="5"/>
        <v>11305581</v>
      </c>
      <c r="T27" s="50">
        <f t="shared" si="2"/>
        <v>124361389</v>
      </c>
      <c r="U27" s="50">
        <v>18300000</v>
      </c>
      <c r="V27" s="50">
        <v>27450000</v>
      </c>
      <c r="W27" s="50"/>
      <c r="X27" s="50"/>
      <c r="Y27" s="50">
        <v>0</v>
      </c>
      <c r="Z27" s="58" t="s">
        <v>19</v>
      </c>
    </row>
    <row r="28" spans="1:26" ht="62.4" x14ac:dyDescent="0.3">
      <c r="A28" s="53">
        <v>25</v>
      </c>
      <c r="B28" s="54" t="s">
        <v>83</v>
      </c>
      <c r="C28" s="54" t="s">
        <v>21</v>
      </c>
      <c r="D28" s="53" t="s">
        <v>84</v>
      </c>
      <c r="E28" s="55" t="s">
        <v>14</v>
      </c>
      <c r="F28" s="55" t="s">
        <v>15</v>
      </c>
      <c r="G28" s="53" t="s">
        <v>77</v>
      </c>
      <c r="H28" s="54" t="s">
        <v>17</v>
      </c>
      <c r="I28" s="54" t="s">
        <v>18</v>
      </c>
      <c r="J28" s="56">
        <v>43953</v>
      </c>
      <c r="K28" s="57">
        <v>44137</v>
      </c>
      <c r="L28" s="57">
        <v>44317</v>
      </c>
      <c r="M28" s="56">
        <v>45382</v>
      </c>
      <c r="N28" s="68">
        <v>33795300</v>
      </c>
      <c r="O28" s="68">
        <v>27948900</v>
      </c>
      <c r="P28" s="67">
        <f t="shared" si="3"/>
        <v>61744200</v>
      </c>
      <c r="Q28" s="68">
        <v>3379530</v>
      </c>
      <c r="R28" s="68">
        <v>2794890</v>
      </c>
      <c r="S28" s="67">
        <f t="shared" si="5"/>
        <v>6174420</v>
      </c>
      <c r="T28" s="50">
        <f t="shared" si="2"/>
        <v>67918620</v>
      </c>
      <c r="U28" s="50">
        <v>10138590</v>
      </c>
      <c r="V28" s="50">
        <v>15207885</v>
      </c>
      <c r="W28" s="50"/>
      <c r="X28" s="50"/>
      <c r="Y28" s="50">
        <v>0</v>
      </c>
      <c r="Z28" s="56" t="s">
        <v>19</v>
      </c>
    </row>
    <row r="29" spans="1:26" ht="62.4" x14ac:dyDescent="0.3">
      <c r="A29" s="53">
        <v>26</v>
      </c>
      <c r="B29" s="54" t="s">
        <v>85</v>
      </c>
      <c r="C29" s="54" t="s">
        <v>21</v>
      </c>
      <c r="D29" s="53" t="s">
        <v>86</v>
      </c>
      <c r="E29" s="55" t="s">
        <v>14</v>
      </c>
      <c r="F29" s="55" t="s">
        <v>15</v>
      </c>
      <c r="G29" s="53" t="s">
        <v>53</v>
      </c>
      <c r="H29" s="54" t="s">
        <v>17</v>
      </c>
      <c r="I29" s="54" t="s">
        <v>18</v>
      </c>
      <c r="J29" s="56">
        <v>43954</v>
      </c>
      <c r="K29" s="57">
        <v>44138</v>
      </c>
      <c r="L29" s="57">
        <v>44318</v>
      </c>
      <c r="M29" s="56">
        <v>45382</v>
      </c>
      <c r="N29" s="68">
        <v>35916306</v>
      </c>
      <c r="O29" s="68">
        <v>30307207</v>
      </c>
      <c r="P29" s="67">
        <f t="shared" si="3"/>
        <v>66223513</v>
      </c>
      <c r="Q29" s="68">
        <v>3591631</v>
      </c>
      <c r="R29" s="68">
        <v>3030721</v>
      </c>
      <c r="S29" s="67">
        <f t="shared" si="5"/>
        <v>6622352</v>
      </c>
      <c r="T29" s="50">
        <f t="shared" si="2"/>
        <v>72845865</v>
      </c>
      <c r="U29" s="50">
        <v>10774891</v>
      </c>
      <c r="V29" s="50">
        <v>16162337</v>
      </c>
      <c r="W29" s="50"/>
      <c r="X29" s="50"/>
      <c r="Y29" s="50">
        <v>0</v>
      </c>
      <c r="Z29" s="56" t="s">
        <v>19</v>
      </c>
    </row>
    <row r="30" spans="1:26" ht="62.4" x14ac:dyDescent="0.3">
      <c r="A30" s="53">
        <v>27</v>
      </c>
      <c r="B30" s="54" t="s">
        <v>87</v>
      </c>
      <c r="C30" s="54" t="s">
        <v>21</v>
      </c>
      <c r="D30" s="53" t="s">
        <v>88</v>
      </c>
      <c r="E30" s="55" t="s">
        <v>14</v>
      </c>
      <c r="F30" s="55" t="s">
        <v>15</v>
      </c>
      <c r="G30" s="53" t="s">
        <v>26</v>
      </c>
      <c r="H30" s="54" t="s">
        <v>17</v>
      </c>
      <c r="I30" s="54" t="s">
        <v>18</v>
      </c>
      <c r="J30" s="61">
        <v>44046</v>
      </c>
      <c r="K30" s="57">
        <v>44230</v>
      </c>
      <c r="L30" s="57">
        <v>44379</v>
      </c>
      <c r="M30" s="56">
        <v>45382</v>
      </c>
      <c r="N30" s="68">
        <v>41291775</v>
      </c>
      <c r="O30" s="68">
        <v>32974778</v>
      </c>
      <c r="P30" s="67">
        <f t="shared" si="3"/>
        <v>74266553</v>
      </c>
      <c r="Q30" s="68">
        <v>4129178</v>
      </c>
      <c r="R30" s="68">
        <v>3297478</v>
      </c>
      <c r="S30" s="67">
        <f t="shared" si="5"/>
        <v>7426656</v>
      </c>
      <c r="T30" s="50">
        <f t="shared" si="2"/>
        <v>81693209</v>
      </c>
      <c r="U30" s="50">
        <v>12387533</v>
      </c>
      <c r="V30" s="50">
        <v>18581298</v>
      </c>
      <c r="W30" s="50"/>
      <c r="X30" s="50"/>
      <c r="Y30" s="50">
        <v>0</v>
      </c>
      <c r="Z30" s="56" t="s">
        <v>19</v>
      </c>
    </row>
    <row r="31" spans="1:26" ht="62.4" x14ac:dyDescent="0.3">
      <c r="A31" s="53">
        <v>28</v>
      </c>
      <c r="B31" s="54" t="s">
        <v>89</v>
      </c>
      <c r="C31" s="54" t="s">
        <v>21</v>
      </c>
      <c r="D31" s="53" t="s">
        <v>90</v>
      </c>
      <c r="E31" s="55" t="s">
        <v>14</v>
      </c>
      <c r="F31" s="55" t="s">
        <v>15</v>
      </c>
      <c r="G31" s="53" t="s">
        <v>91</v>
      </c>
      <c r="H31" s="54" t="s">
        <v>17</v>
      </c>
      <c r="I31" s="54" t="s">
        <v>18</v>
      </c>
      <c r="J31" s="57">
        <v>43954</v>
      </c>
      <c r="K31" s="57">
        <v>44145</v>
      </c>
      <c r="L31" s="57">
        <v>44325</v>
      </c>
      <c r="M31" s="56">
        <v>45382</v>
      </c>
      <c r="N31" s="68">
        <v>33791258</v>
      </c>
      <c r="O31" s="68">
        <v>30227768</v>
      </c>
      <c r="P31" s="67">
        <f t="shared" si="3"/>
        <v>64019026</v>
      </c>
      <c r="Q31" s="68">
        <v>3379126</v>
      </c>
      <c r="R31" s="68">
        <v>3022777</v>
      </c>
      <c r="S31" s="67">
        <f t="shared" si="5"/>
        <v>6401903</v>
      </c>
      <c r="T31" s="50">
        <f t="shared" si="2"/>
        <v>70420929</v>
      </c>
      <c r="U31" s="50">
        <v>10137377</v>
      </c>
      <c r="V31" s="50">
        <v>15206066</v>
      </c>
      <c r="W31" s="50"/>
      <c r="X31" s="50"/>
      <c r="Y31" s="50">
        <v>0</v>
      </c>
      <c r="Z31" s="56" t="s">
        <v>19</v>
      </c>
    </row>
    <row r="32" spans="1:26" ht="62.4" x14ac:dyDescent="0.3">
      <c r="A32" s="53">
        <v>29</v>
      </c>
      <c r="B32" s="54" t="s">
        <v>92</v>
      </c>
      <c r="C32" s="54" t="s">
        <v>21</v>
      </c>
      <c r="D32" s="53" t="s">
        <v>93</v>
      </c>
      <c r="E32" s="55" t="s">
        <v>14</v>
      </c>
      <c r="F32" s="55" t="s">
        <v>15</v>
      </c>
      <c r="G32" s="53" t="s">
        <v>94</v>
      </c>
      <c r="H32" s="54" t="s">
        <v>17</v>
      </c>
      <c r="I32" s="54" t="s">
        <v>18</v>
      </c>
      <c r="J32" s="56">
        <v>43953</v>
      </c>
      <c r="K32" s="57">
        <v>44137</v>
      </c>
      <c r="L32" s="57">
        <v>44317</v>
      </c>
      <c r="M32" s="56">
        <v>45382</v>
      </c>
      <c r="N32" s="68">
        <v>37009088</v>
      </c>
      <c r="O32" s="68">
        <v>31840408</v>
      </c>
      <c r="P32" s="67">
        <f t="shared" si="3"/>
        <v>68849496</v>
      </c>
      <c r="Q32" s="68">
        <v>3700909</v>
      </c>
      <c r="R32" s="68">
        <v>3184041</v>
      </c>
      <c r="S32" s="67">
        <f t="shared" si="5"/>
        <v>6884950</v>
      </c>
      <c r="T32" s="50">
        <f t="shared" si="2"/>
        <v>75734446</v>
      </c>
      <c r="U32" s="50">
        <v>11102726</v>
      </c>
      <c r="V32" s="50">
        <v>16654089</v>
      </c>
      <c r="W32" s="50"/>
      <c r="X32" s="50"/>
      <c r="Y32" s="50">
        <v>0</v>
      </c>
      <c r="Z32" s="56" t="s">
        <v>19</v>
      </c>
    </row>
    <row r="33" spans="1:26" ht="62.4" x14ac:dyDescent="0.3">
      <c r="A33" s="53">
        <v>30</v>
      </c>
      <c r="B33" s="54" t="s">
        <v>95</v>
      </c>
      <c r="C33" s="54" t="s">
        <v>21</v>
      </c>
      <c r="D33" s="53" t="s">
        <v>96</v>
      </c>
      <c r="E33" s="55" t="s">
        <v>14</v>
      </c>
      <c r="F33" s="55" t="s">
        <v>15</v>
      </c>
      <c r="G33" s="53" t="s">
        <v>42</v>
      </c>
      <c r="H33" s="54" t="s">
        <v>17</v>
      </c>
      <c r="I33" s="54" t="s">
        <v>18</v>
      </c>
      <c r="J33" s="61">
        <v>44046</v>
      </c>
      <c r="K33" s="57">
        <v>44230</v>
      </c>
      <c r="L33" s="57">
        <v>44379</v>
      </c>
      <c r="M33" s="56">
        <v>45382</v>
      </c>
      <c r="N33" s="68">
        <v>33794250</v>
      </c>
      <c r="O33" s="68">
        <v>26236613</v>
      </c>
      <c r="P33" s="67">
        <f t="shared" si="3"/>
        <v>60030863</v>
      </c>
      <c r="Q33" s="68">
        <v>3218500</v>
      </c>
      <c r="R33" s="68">
        <v>2623661</v>
      </c>
      <c r="S33" s="67">
        <f t="shared" si="5"/>
        <v>5842161</v>
      </c>
      <c r="T33" s="50">
        <f t="shared" si="2"/>
        <v>65873024</v>
      </c>
      <c r="U33" s="50">
        <v>10138275</v>
      </c>
      <c r="V33" s="50">
        <v>15207412</v>
      </c>
      <c r="W33" s="50"/>
      <c r="X33" s="50"/>
      <c r="Y33" s="50">
        <v>0</v>
      </c>
      <c r="Z33" s="56" t="s">
        <v>19</v>
      </c>
    </row>
    <row r="34" spans="1:26" ht="62.4" x14ac:dyDescent="0.3">
      <c r="A34" s="53">
        <v>31</v>
      </c>
      <c r="B34" s="54" t="s">
        <v>97</v>
      </c>
      <c r="C34" s="54" t="s">
        <v>21</v>
      </c>
      <c r="D34" s="53" t="s">
        <v>98</v>
      </c>
      <c r="E34" s="55" t="s">
        <v>14</v>
      </c>
      <c r="F34" s="55" t="s">
        <v>15</v>
      </c>
      <c r="G34" s="53" t="s">
        <v>39</v>
      </c>
      <c r="H34" s="54" t="s">
        <v>17</v>
      </c>
      <c r="I34" s="54" t="s">
        <v>18</v>
      </c>
      <c r="J34" s="62">
        <v>44048</v>
      </c>
      <c r="K34" s="57">
        <v>44231</v>
      </c>
      <c r="L34" s="59" t="s">
        <v>107</v>
      </c>
      <c r="M34" s="56">
        <v>45382</v>
      </c>
      <c r="N34" s="68">
        <v>50953770</v>
      </c>
      <c r="O34" s="70" t="s">
        <v>107</v>
      </c>
      <c r="P34" s="67">
        <f t="shared" si="3"/>
        <v>50953770</v>
      </c>
      <c r="Q34" s="70" t="s">
        <v>107</v>
      </c>
      <c r="R34" s="70" t="s">
        <v>107</v>
      </c>
      <c r="S34" s="67">
        <f t="shared" si="5"/>
        <v>0</v>
      </c>
      <c r="T34" s="50">
        <f t="shared" si="2"/>
        <v>50953770</v>
      </c>
      <c r="U34" s="50">
        <v>15286131</v>
      </c>
      <c r="V34" s="50">
        <v>22929196</v>
      </c>
      <c r="W34" s="63"/>
      <c r="X34" s="63"/>
      <c r="Y34" s="50">
        <v>0</v>
      </c>
      <c r="Z34" s="56" t="s">
        <v>19</v>
      </c>
    </row>
    <row r="35" spans="1:26" ht="62.4" x14ac:dyDescent="0.3">
      <c r="A35" s="53">
        <v>32</v>
      </c>
      <c r="B35" s="54" t="s">
        <v>99</v>
      </c>
      <c r="C35" s="54" t="s">
        <v>21</v>
      </c>
      <c r="D35" s="53" t="s">
        <v>100</v>
      </c>
      <c r="E35" s="55" t="s">
        <v>14</v>
      </c>
      <c r="F35" s="55" t="s">
        <v>15</v>
      </c>
      <c r="G35" s="53" t="s">
        <v>94</v>
      </c>
      <c r="H35" s="54" t="s">
        <v>17</v>
      </c>
      <c r="I35" s="54" t="s">
        <v>18</v>
      </c>
      <c r="J35" s="56">
        <v>43978</v>
      </c>
      <c r="K35" s="57">
        <v>44162</v>
      </c>
      <c r="L35" s="57">
        <v>44342</v>
      </c>
      <c r="M35" s="56">
        <v>45382</v>
      </c>
      <c r="N35" s="68">
        <v>91187999</v>
      </c>
      <c r="O35" s="68">
        <v>83676968</v>
      </c>
      <c r="P35" s="67">
        <f t="shared" si="3"/>
        <v>174864967</v>
      </c>
      <c r="Q35" s="68">
        <v>9118800</v>
      </c>
      <c r="R35" s="68">
        <v>8367697</v>
      </c>
      <c r="S35" s="67">
        <f t="shared" si="5"/>
        <v>17486497</v>
      </c>
      <c r="T35" s="50">
        <f t="shared" si="2"/>
        <v>192351464</v>
      </c>
      <c r="U35" s="50">
        <v>27356399</v>
      </c>
      <c r="V35" s="50">
        <v>41034599</v>
      </c>
      <c r="W35" s="50"/>
      <c r="X35" s="50"/>
      <c r="Y35" s="50">
        <v>0</v>
      </c>
      <c r="Z35" s="56" t="s">
        <v>19</v>
      </c>
    </row>
    <row r="36" spans="1:26" ht="62.4" x14ac:dyDescent="0.3">
      <c r="A36" s="53">
        <v>33</v>
      </c>
      <c r="B36" s="54" t="s">
        <v>101</v>
      </c>
      <c r="C36" s="54" t="s">
        <v>21</v>
      </c>
      <c r="D36" s="53" t="s">
        <v>102</v>
      </c>
      <c r="E36" s="55" t="s">
        <v>14</v>
      </c>
      <c r="F36" s="55" t="s">
        <v>15</v>
      </c>
      <c r="G36" s="53" t="s">
        <v>70</v>
      </c>
      <c r="H36" s="54" t="s">
        <v>17</v>
      </c>
      <c r="I36" s="54" t="s">
        <v>18</v>
      </c>
      <c r="J36" s="56">
        <v>44083</v>
      </c>
      <c r="K36" s="57">
        <v>44263</v>
      </c>
      <c r="L36" s="59" t="s">
        <v>107</v>
      </c>
      <c r="M36" s="56">
        <v>45382</v>
      </c>
      <c r="N36" s="68">
        <v>253027545</v>
      </c>
      <c r="O36" s="68"/>
      <c r="P36" s="67">
        <f t="shared" si="3"/>
        <v>253027545</v>
      </c>
      <c r="Q36" s="68"/>
      <c r="R36" s="68"/>
      <c r="S36" s="67">
        <f t="shared" si="5"/>
        <v>0</v>
      </c>
      <c r="T36" s="50">
        <f>S36+P36</f>
        <v>253027545</v>
      </c>
      <c r="U36" s="50">
        <v>58390972</v>
      </c>
      <c r="V36" s="50">
        <v>87586457</v>
      </c>
      <c r="W36" s="63"/>
      <c r="X36" s="63"/>
      <c r="Y36" s="50">
        <v>0</v>
      </c>
      <c r="Z36" s="56" t="s">
        <v>19</v>
      </c>
    </row>
    <row r="37" spans="1:26" ht="46.8" x14ac:dyDescent="0.3">
      <c r="A37" s="53">
        <v>34</v>
      </c>
      <c r="B37" s="54" t="s">
        <v>106</v>
      </c>
      <c r="C37" s="54" t="s">
        <v>103</v>
      </c>
      <c r="D37" s="53" t="s">
        <v>104</v>
      </c>
      <c r="E37" s="53" t="s">
        <v>105</v>
      </c>
      <c r="F37" s="55" t="s">
        <v>15</v>
      </c>
      <c r="G37" s="53" t="s">
        <v>106</v>
      </c>
      <c r="H37" s="54" t="s">
        <v>17</v>
      </c>
      <c r="I37" s="54" t="s">
        <v>18</v>
      </c>
      <c r="J37" s="61">
        <v>43944</v>
      </c>
      <c r="K37" s="59" t="s">
        <v>107</v>
      </c>
      <c r="L37" s="59" t="s">
        <v>107</v>
      </c>
      <c r="M37" s="56">
        <v>45382</v>
      </c>
      <c r="N37" s="78"/>
      <c r="O37" s="79"/>
      <c r="P37" s="80"/>
      <c r="Q37" s="79"/>
      <c r="R37" s="79"/>
      <c r="S37" s="80"/>
      <c r="T37" s="78">
        <v>4772713</v>
      </c>
      <c r="U37" s="78">
        <v>954542.6</v>
      </c>
      <c r="V37" s="78">
        <v>1909085</v>
      </c>
      <c r="W37" s="71"/>
      <c r="X37" s="71"/>
      <c r="Y37" s="64"/>
      <c r="Z37" s="56" t="s">
        <v>19</v>
      </c>
    </row>
    <row r="38" spans="1:26" ht="62.4" x14ac:dyDescent="0.3">
      <c r="A38" s="53">
        <v>35</v>
      </c>
      <c r="B38" s="54" t="s">
        <v>111</v>
      </c>
      <c r="C38" s="54" t="s">
        <v>108</v>
      </c>
      <c r="D38" s="53" t="s">
        <v>109</v>
      </c>
      <c r="E38" s="53" t="s">
        <v>110</v>
      </c>
      <c r="F38" s="55" t="s">
        <v>15</v>
      </c>
      <c r="G38" s="53" t="s">
        <v>111</v>
      </c>
      <c r="H38" s="54" t="s">
        <v>17</v>
      </c>
      <c r="I38" s="54" t="s">
        <v>18</v>
      </c>
      <c r="J38" s="61">
        <v>43935</v>
      </c>
      <c r="K38" s="59" t="s">
        <v>107</v>
      </c>
      <c r="L38" s="59" t="s">
        <v>107</v>
      </c>
      <c r="M38" s="56">
        <v>45382</v>
      </c>
      <c r="N38" s="78">
        <v>23000000</v>
      </c>
      <c r="O38" s="79"/>
      <c r="P38" s="80">
        <f>N38</f>
        <v>23000000</v>
      </c>
      <c r="Q38" s="79"/>
      <c r="R38" s="79"/>
      <c r="S38" s="80"/>
      <c r="T38" s="80">
        <f>S38+P38</f>
        <v>23000000</v>
      </c>
      <c r="U38" s="100"/>
      <c r="V38" s="100"/>
      <c r="W38" s="71"/>
      <c r="X38" s="71"/>
      <c r="Y38" s="64"/>
      <c r="Z38" s="56" t="s">
        <v>19</v>
      </c>
    </row>
    <row r="39" spans="1:26" ht="46.8" x14ac:dyDescent="0.3">
      <c r="A39" s="53">
        <v>36</v>
      </c>
      <c r="B39" s="54" t="s">
        <v>115</v>
      </c>
      <c r="C39" s="54" t="s">
        <v>112</v>
      </c>
      <c r="D39" s="53" t="s">
        <v>113</v>
      </c>
      <c r="E39" s="53" t="s">
        <v>114</v>
      </c>
      <c r="F39" s="55" t="s">
        <v>15</v>
      </c>
      <c r="G39" s="53" t="s">
        <v>115</v>
      </c>
      <c r="H39" s="54" t="s">
        <v>17</v>
      </c>
      <c r="I39" s="54" t="s">
        <v>18</v>
      </c>
      <c r="J39" s="61">
        <v>44086</v>
      </c>
      <c r="K39" s="59" t="s">
        <v>107</v>
      </c>
      <c r="L39" s="59" t="s">
        <v>107</v>
      </c>
      <c r="M39" s="56">
        <v>45381</v>
      </c>
      <c r="N39" s="79"/>
      <c r="O39" s="79"/>
      <c r="P39" s="80"/>
      <c r="Q39" s="79"/>
      <c r="R39" s="79"/>
      <c r="S39" s="80"/>
      <c r="T39" s="78">
        <v>1320681.8600000001</v>
      </c>
      <c r="U39" s="78">
        <v>196009.78</v>
      </c>
      <c r="V39" s="78">
        <v>0</v>
      </c>
      <c r="W39" s="71"/>
      <c r="X39" s="71"/>
      <c r="Y39" s="64"/>
      <c r="Z39" s="56" t="s">
        <v>19</v>
      </c>
    </row>
    <row r="40" spans="1:26" ht="37.5" customHeight="1" x14ac:dyDescent="0.3">
      <c r="A40" s="98" t="s">
        <v>127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34.5" customHeight="1" x14ac:dyDescent="0.3">
      <c r="A41" s="99" t="s">
        <v>128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x14ac:dyDescent="0.3">
      <c r="N42" s="72"/>
      <c r="O42" s="72"/>
      <c r="P42" s="73"/>
      <c r="Q42" s="72"/>
      <c r="R42" s="72"/>
      <c r="S42" s="73"/>
    </row>
    <row r="43" spans="1:26" x14ac:dyDescent="0.3">
      <c r="N43" s="72"/>
      <c r="O43" s="72"/>
      <c r="P43" s="73"/>
      <c r="Q43" s="72"/>
      <c r="R43" s="72"/>
      <c r="S43" s="73"/>
    </row>
    <row r="44" spans="1:26" x14ac:dyDescent="0.3">
      <c r="N44" s="72"/>
      <c r="O44" s="72"/>
      <c r="P44" s="73"/>
      <c r="Q44" s="72"/>
      <c r="R44" s="72"/>
      <c r="S44" s="73"/>
    </row>
    <row r="45" spans="1:26" x14ac:dyDescent="0.3">
      <c r="N45" s="72"/>
      <c r="O45" s="72"/>
      <c r="P45" s="73"/>
      <c r="Q45" s="72"/>
      <c r="R45" s="72"/>
      <c r="S45" s="73"/>
    </row>
    <row r="46" spans="1:26" x14ac:dyDescent="0.3">
      <c r="N46" s="72"/>
      <c r="O46" s="72"/>
      <c r="P46" s="73"/>
      <c r="Q46" s="72"/>
      <c r="R46" s="72"/>
      <c r="S46" s="73"/>
    </row>
    <row r="47" spans="1:26" x14ac:dyDescent="0.3">
      <c r="N47" s="72"/>
      <c r="O47" s="72"/>
      <c r="P47" s="73"/>
      <c r="Q47" s="72"/>
      <c r="R47" s="72"/>
      <c r="S47" s="73"/>
    </row>
    <row r="48" spans="1:26" x14ac:dyDescent="0.3">
      <c r="N48" s="72"/>
      <c r="O48" s="72"/>
      <c r="P48" s="73"/>
      <c r="Q48" s="72"/>
      <c r="R48" s="72"/>
      <c r="S48" s="73"/>
    </row>
    <row r="49" spans="14:19" x14ac:dyDescent="0.3">
      <c r="N49" s="72"/>
      <c r="O49" s="72"/>
      <c r="P49" s="73"/>
      <c r="Q49" s="72"/>
      <c r="R49" s="72"/>
      <c r="S49" s="73"/>
    </row>
    <row r="50" spans="14:19" x14ac:dyDescent="0.3">
      <c r="N50" s="72"/>
      <c r="O50" s="72"/>
      <c r="P50" s="73"/>
      <c r="Q50" s="72"/>
      <c r="R50" s="72"/>
      <c r="S50" s="73"/>
    </row>
    <row r="51" spans="14:19" x14ac:dyDescent="0.3">
      <c r="N51" s="72"/>
      <c r="O51" s="72"/>
      <c r="P51" s="73"/>
      <c r="Q51" s="72"/>
      <c r="R51" s="72"/>
      <c r="S51" s="73"/>
    </row>
    <row r="52" spans="14:19" x14ac:dyDescent="0.3">
      <c r="N52" s="72"/>
      <c r="O52" s="72"/>
      <c r="P52" s="73"/>
      <c r="Q52" s="72"/>
      <c r="R52" s="72"/>
      <c r="S52" s="73"/>
    </row>
    <row r="53" spans="14:19" x14ac:dyDescent="0.3">
      <c r="N53" s="72"/>
      <c r="O53" s="72"/>
      <c r="P53" s="73"/>
      <c r="Q53" s="72"/>
      <c r="R53" s="72"/>
      <c r="S53" s="73"/>
    </row>
    <row r="54" spans="14:19" x14ac:dyDescent="0.3">
      <c r="N54" s="72"/>
      <c r="O54" s="72"/>
      <c r="P54" s="73"/>
      <c r="Q54" s="72"/>
      <c r="R54" s="72"/>
      <c r="S54" s="73"/>
    </row>
    <row r="55" spans="14:19" x14ac:dyDescent="0.3">
      <c r="N55" s="72"/>
      <c r="O55" s="72"/>
      <c r="P55" s="73"/>
      <c r="Q55" s="72"/>
      <c r="R55" s="72"/>
      <c r="S55" s="73"/>
    </row>
    <row r="56" spans="14:19" x14ac:dyDescent="0.3">
      <c r="N56" s="72"/>
      <c r="O56" s="72"/>
      <c r="P56" s="73"/>
      <c r="Q56" s="72"/>
      <c r="R56" s="72"/>
      <c r="S56" s="73"/>
    </row>
    <row r="57" spans="14:19" x14ac:dyDescent="0.3">
      <c r="N57" s="72"/>
      <c r="O57" s="72"/>
      <c r="P57" s="73"/>
      <c r="Q57" s="72"/>
      <c r="R57" s="72"/>
      <c r="S57" s="73"/>
    </row>
    <row r="58" spans="14:19" x14ac:dyDescent="0.3">
      <c r="N58" s="72"/>
      <c r="O58" s="72"/>
      <c r="P58" s="73"/>
      <c r="Q58" s="72"/>
      <c r="R58" s="72"/>
      <c r="S58" s="73"/>
    </row>
    <row r="59" spans="14:19" x14ac:dyDescent="0.3">
      <c r="N59" s="72"/>
      <c r="O59" s="72"/>
      <c r="P59" s="73"/>
      <c r="Q59" s="72"/>
      <c r="R59" s="72"/>
      <c r="S59" s="73"/>
    </row>
    <row r="60" spans="14:19" x14ac:dyDescent="0.3">
      <c r="N60" s="72"/>
      <c r="O60" s="72"/>
      <c r="P60" s="73"/>
      <c r="Q60" s="72"/>
      <c r="R60" s="72"/>
      <c r="S60" s="73"/>
    </row>
    <row r="61" spans="14:19" x14ac:dyDescent="0.3">
      <c r="N61" s="72"/>
      <c r="O61" s="72"/>
      <c r="P61" s="73"/>
      <c r="Q61" s="72"/>
      <c r="R61" s="72"/>
      <c r="S61" s="73"/>
    </row>
    <row r="62" spans="14:19" x14ac:dyDescent="0.3">
      <c r="N62" s="72"/>
      <c r="O62" s="72"/>
      <c r="P62" s="73"/>
      <c r="Q62" s="72"/>
      <c r="R62" s="72"/>
      <c r="S62" s="73"/>
    </row>
    <row r="63" spans="14:19" x14ac:dyDescent="0.3">
      <c r="N63" s="72"/>
      <c r="O63" s="72"/>
      <c r="P63" s="73"/>
      <c r="Q63" s="72"/>
      <c r="R63" s="72"/>
      <c r="S63" s="73"/>
    </row>
    <row r="64" spans="14:19" x14ac:dyDescent="0.3">
      <c r="N64" s="72"/>
      <c r="O64" s="72"/>
      <c r="P64" s="73"/>
      <c r="Q64" s="72"/>
      <c r="R64" s="72"/>
      <c r="S64" s="73"/>
    </row>
    <row r="65" spans="14:19" x14ac:dyDescent="0.3">
      <c r="N65" s="72"/>
      <c r="O65" s="72"/>
      <c r="P65" s="73"/>
      <c r="Q65" s="72"/>
      <c r="R65" s="72"/>
      <c r="S65" s="73"/>
    </row>
    <row r="66" spans="14:19" x14ac:dyDescent="0.3">
      <c r="N66" s="72"/>
      <c r="O66" s="72"/>
      <c r="P66" s="73"/>
      <c r="Q66" s="72"/>
      <c r="R66" s="72"/>
      <c r="S66" s="73"/>
    </row>
    <row r="67" spans="14:19" x14ac:dyDescent="0.3">
      <c r="N67" s="72"/>
      <c r="O67" s="72"/>
      <c r="P67" s="73"/>
      <c r="Q67" s="72"/>
      <c r="R67" s="72"/>
      <c r="S67" s="73"/>
    </row>
    <row r="68" spans="14:19" x14ac:dyDescent="0.3">
      <c r="N68" s="72"/>
      <c r="O68" s="72"/>
      <c r="P68" s="73"/>
      <c r="Q68" s="72"/>
      <c r="R68" s="72"/>
      <c r="S68" s="73"/>
    </row>
    <row r="69" spans="14:19" x14ac:dyDescent="0.3">
      <c r="N69" s="72"/>
      <c r="O69" s="72"/>
      <c r="P69" s="73"/>
      <c r="Q69" s="72"/>
      <c r="R69" s="72"/>
      <c r="S69" s="73"/>
    </row>
    <row r="70" spans="14:19" x14ac:dyDescent="0.3">
      <c r="N70" s="72"/>
      <c r="O70" s="72"/>
      <c r="P70" s="73"/>
      <c r="Q70" s="72"/>
      <c r="R70" s="72"/>
      <c r="S70" s="73"/>
    </row>
    <row r="71" spans="14:19" x14ac:dyDescent="0.3">
      <c r="N71" s="72"/>
      <c r="O71" s="72"/>
      <c r="P71" s="73"/>
      <c r="Q71" s="72"/>
      <c r="R71" s="72"/>
      <c r="S71" s="73"/>
    </row>
    <row r="72" spans="14:19" x14ac:dyDescent="0.3">
      <c r="N72" s="72"/>
      <c r="O72" s="72"/>
      <c r="P72" s="73"/>
      <c r="Q72" s="72"/>
      <c r="R72" s="72"/>
      <c r="S72" s="73"/>
    </row>
    <row r="73" spans="14:19" x14ac:dyDescent="0.3">
      <c r="N73" s="72"/>
      <c r="O73" s="72"/>
      <c r="P73" s="73"/>
      <c r="Q73" s="72"/>
      <c r="R73" s="72"/>
      <c r="S73" s="73"/>
    </row>
    <row r="74" spans="14:19" x14ac:dyDescent="0.3">
      <c r="N74" s="72"/>
      <c r="O74" s="72"/>
      <c r="P74" s="73"/>
      <c r="Q74" s="72"/>
      <c r="R74" s="72"/>
      <c r="S74" s="73"/>
    </row>
    <row r="75" spans="14:19" x14ac:dyDescent="0.3">
      <c r="N75" s="72"/>
      <c r="O75" s="72"/>
      <c r="P75" s="73"/>
      <c r="Q75" s="72"/>
      <c r="R75" s="72"/>
      <c r="S75" s="73"/>
    </row>
    <row r="76" spans="14:19" x14ac:dyDescent="0.3">
      <c r="N76" s="72"/>
      <c r="O76" s="72"/>
      <c r="P76" s="73"/>
      <c r="Q76" s="72"/>
      <c r="R76" s="72"/>
      <c r="S76" s="73"/>
    </row>
    <row r="77" spans="14:19" x14ac:dyDescent="0.3">
      <c r="N77" s="72"/>
      <c r="O77" s="72"/>
      <c r="P77" s="73"/>
      <c r="Q77" s="72"/>
      <c r="R77" s="72"/>
      <c r="S77" s="73"/>
    </row>
    <row r="78" spans="14:19" x14ac:dyDescent="0.3">
      <c r="N78" s="72"/>
      <c r="O78" s="72"/>
      <c r="P78" s="73"/>
      <c r="Q78" s="72"/>
      <c r="R78" s="72"/>
      <c r="S78" s="73"/>
    </row>
    <row r="79" spans="14:19" x14ac:dyDescent="0.3">
      <c r="N79" s="72"/>
      <c r="O79" s="72"/>
      <c r="P79" s="73"/>
      <c r="Q79" s="72"/>
      <c r="R79" s="72"/>
      <c r="S79" s="73"/>
    </row>
    <row r="80" spans="14:19" x14ac:dyDescent="0.3">
      <c r="N80" s="72"/>
      <c r="O80" s="72"/>
      <c r="P80" s="73"/>
      <c r="Q80" s="72"/>
      <c r="R80" s="72"/>
      <c r="S80" s="73"/>
    </row>
    <row r="81" spans="14:19" x14ac:dyDescent="0.3">
      <c r="N81" s="72"/>
      <c r="O81" s="72"/>
      <c r="P81" s="73"/>
      <c r="Q81" s="72"/>
      <c r="R81" s="72"/>
      <c r="S81" s="73"/>
    </row>
    <row r="82" spans="14:19" x14ac:dyDescent="0.3">
      <c r="N82" s="72"/>
      <c r="O82" s="72"/>
      <c r="P82" s="73"/>
      <c r="Q82" s="72"/>
      <c r="R82" s="72"/>
      <c r="S82" s="73"/>
    </row>
    <row r="83" spans="14:19" x14ac:dyDescent="0.3">
      <c r="N83" s="72"/>
      <c r="O83" s="72"/>
      <c r="P83" s="73"/>
      <c r="Q83" s="72"/>
      <c r="R83" s="72"/>
      <c r="S83" s="73"/>
    </row>
    <row r="84" spans="14:19" x14ac:dyDescent="0.3">
      <c r="N84" s="72"/>
      <c r="O84" s="72"/>
      <c r="P84" s="73"/>
      <c r="Q84" s="72"/>
      <c r="R84" s="72"/>
      <c r="S84" s="73"/>
    </row>
    <row r="85" spans="14:19" x14ac:dyDescent="0.3">
      <c r="N85" s="72"/>
      <c r="O85" s="72"/>
      <c r="P85" s="73"/>
      <c r="Q85" s="72"/>
      <c r="R85" s="72"/>
      <c r="S85" s="73"/>
    </row>
    <row r="86" spans="14:19" x14ac:dyDescent="0.3">
      <c r="N86" s="72"/>
      <c r="O86" s="72"/>
      <c r="P86" s="73"/>
      <c r="Q86" s="72"/>
      <c r="R86" s="72"/>
      <c r="S86" s="73"/>
    </row>
    <row r="87" spans="14:19" x14ac:dyDescent="0.3">
      <c r="N87" s="72"/>
      <c r="O87" s="72"/>
      <c r="P87" s="73"/>
      <c r="Q87" s="72"/>
      <c r="R87" s="72"/>
      <c r="S87" s="73"/>
    </row>
    <row r="88" spans="14:19" x14ac:dyDescent="0.3">
      <c r="N88" s="72"/>
      <c r="O88" s="72"/>
      <c r="P88" s="73"/>
      <c r="Q88" s="72"/>
      <c r="R88" s="72"/>
      <c r="S88" s="73"/>
    </row>
    <row r="89" spans="14:19" x14ac:dyDescent="0.3">
      <c r="N89" s="72"/>
      <c r="O89" s="72"/>
      <c r="P89" s="73"/>
      <c r="Q89" s="72"/>
      <c r="R89" s="72"/>
      <c r="S89" s="73"/>
    </row>
    <row r="90" spans="14:19" x14ac:dyDescent="0.3">
      <c r="N90" s="72"/>
      <c r="O90" s="72"/>
      <c r="P90" s="73"/>
      <c r="Q90" s="72"/>
      <c r="R90" s="72"/>
      <c r="S90" s="73"/>
    </row>
    <row r="91" spans="14:19" x14ac:dyDescent="0.3">
      <c r="N91" s="72"/>
      <c r="O91" s="72"/>
      <c r="P91" s="73"/>
      <c r="Q91" s="72"/>
      <c r="R91" s="72"/>
      <c r="S91" s="73"/>
    </row>
    <row r="92" spans="14:19" x14ac:dyDescent="0.3">
      <c r="N92" s="72"/>
      <c r="O92" s="72"/>
      <c r="P92" s="73"/>
      <c r="Q92" s="72"/>
      <c r="R92" s="72"/>
      <c r="S92" s="73"/>
    </row>
    <row r="93" spans="14:19" x14ac:dyDescent="0.3">
      <c r="N93" s="72"/>
      <c r="O93" s="72"/>
      <c r="P93" s="73"/>
      <c r="Q93" s="72"/>
      <c r="R93" s="72"/>
      <c r="S93" s="73"/>
    </row>
    <row r="94" spans="14:19" x14ac:dyDescent="0.3">
      <c r="N94" s="72"/>
      <c r="O94" s="72"/>
      <c r="P94" s="73"/>
      <c r="Q94" s="72"/>
      <c r="R94" s="72"/>
      <c r="S94" s="73"/>
    </row>
    <row r="95" spans="14:19" x14ac:dyDescent="0.3">
      <c r="N95" s="72"/>
      <c r="O95" s="72"/>
      <c r="P95" s="73"/>
      <c r="Q95" s="72"/>
      <c r="R95" s="72"/>
      <c r="S95" s="73"/>
    </row>
    <row r="96" spans="14:19" x14ac:dyDescent="0.3">
      <c r="N96" s="72"/>
      <c r="O96" s="72"/>
      <c r="P96" s="73"/>
      <c r="Q96" s="72"/>
      <c r="R96" s="72"/>
      <c r="S96" s="73"/>
    </row>
    <row r="97" spans="14:19" x14ac:dyDescent="0.3">
      <c r="N97" s="72"/>
      <c r="O97" s="72"/>
      <c r="P97" s="73"/>
      <c r="Q97" s="72"/>
      <c r="R97" s="72"/>
      <c r="S97" s="73"/>
    </row>
    <row r="98" spans="14:19" x14ac:dyDescent="0.3">
      <c r="N98" s="72"/>
      <c r="O98" s="72"/>
      <c r="P98" s="73"/>
      <c r="Q98" s="72"/>
      <c r="R98" s="72"/>
      <c r="S98" s="73"/>
    </row>
    <row r="99" spans="14:19" x14ac:dyDescent="0.3">
      <c r="N99" s="72"/>
      <c r="O99" s="72"/>
      <c r="P99" s="73"/>
      <c r="Q99" s="72"/>
      <c r="R99" s="72"/>
      <c r="S99" s="73"/>
    </row>
    <row r="100" spans="14:19" x14ac:dyDescent="0.3">
      <c r="N100" s="72"/>
      <c r="O100" s="72"/>
      <c r="P100" s="73"/>
      <c r="Q100" s="72"/>
      <c r="R100" s="72"/>
      <c r="S100" s="73"/>
    </row>
    <row r="101" spans="14:19" x14ac:dyDescent="0.3">
      <c r="N101" s="72"/>
      <c r="O101" s="72"/>
      <c r="P101" s="73"/>
      <c r="Q101" s="72"/>
      <c r="R101" s="72"/>
      <c r="S101" s="73"/>
    </row>
    <row r="102" spans="14:19" x14ac:dyDescent="0.3">
      <c r="N102" s="72"/>
      <c r="O102" s="72"/>
      <c r="P102" s="73"/>
      <c r="Q102" s="72"/>
      <c r="R102" s="72"/>
      <c r="S102" s="73"/>
    </row>
    <row r="103" spans="14:19" x14ac:dyDescent="0.3">
      <c r="N103" s="72"/>
      <c r="O103" s="72"/>
      <c r="P103" s="73"/>
      <c r="Q103" s="72"/>
      <c r="R103" s="72"/>
      <c r="S103" s="73"/>
    </row>
    <row r="104" spans="14:19" x14ac:dyDescent="0.3">
      <c r="N104" s="72"/>
      <c r="O104" s="72"/>
      <c r="P104" s="73"/>
      <c r="Q104" s="72"/>
      <c r="R104" s="72"/>
      <c r="S104" s="73"/>
    </row>
    <row r="105" spans="14:19" x14ac:dyDescent="0.3">
      <c r="N105" s="72"/>
      <c r="O105" s="72"/>
      <c r="P105" s="73"/>
      <c r="Q105" s="72"/>
      <c r="R105" s="72"/>
      <c r="S105" s="73"/>
    </row>
    <row r="106" spans="14:19" x14ac:dyDescent="0.3">
      <c r="N106" s="72"/>
      <c r="O106" s="72"/>
      <c r="P106" s="73"/>
      <c r="Q106" s="72"/>
      <c r="R106" s="72"/>
      <c r="S106" s="73"/>
    </row>
    <row r="107" spans="14:19" x14ac:dyDescent="0.3">
      <c r="N107" s="72"/>
      <c r="O107" s="72"/>
      <c r="P107" s="73"/>
      <c r="Q107" s="72"/>
      <c r="R107" s="72"/>
      <c r="S107" s="73"/>
    </row>
    <row r="108" spans="14:19" x14ac:dyDescent="0.3">
      <c r="N108" s="72"/>
      <c r="O108" s="72"/>
      <c r="P108" s="73"/>
      <c r="Q108" s="72"/>
      <c r="R108" s="72"/>
      <c r="S108" s="73"/>
    </row>
    <row r="109" spans="14:19" x14ac:dyDescent="0.3">
      <c r="N109" s="72"/>
      <c r="O109" s="72"/>
      <c r="P109" s="73"/>
      <c r="Q109" s="72"/>
      <c r="R109" s="72"/>
      <c r="S109" s="73"/>
    </row>
    <row r="110" spans="14:19" x14ac:dyDescent="0.3">
      <c r="N110" s="72"/>
      <c r="O110" s="72"/>
      <c r="P110" s="73"/>
      <c r="Q110" s="72"/>
      <c r="R110" s="72"/>
      <c r="S110" s="73"/>
    </row>
    <row r="111" spans="14:19" x14ac:dyDescent="0.3">
      <c r="N111" s="72"/>
      <c r="O111" s="72"/>
      <c r="P111" s="73"/>
      <c r="Q111" s="72"/>
      <c r="R111" s="72"/>
      <c r="S111" s="73"/>
    </row>
    <row r="112" spans="14:19" x14ac:dyDescent="0.3">
      <c r="N112" s="72"/>
      <c r="O112" s="72"/>
      <c r="P112" s="73"/>
      <c r="Q112" s="72"/>
      <c r="R112" s="72"/>
      <c r="S112" s="73"/>
    </row>
    <row r="113" spans="14:19" x14ac:dyDescent="0.3">
      <c r="N113" s="72"/>
      <c r="O113" s="72"/>
      <c r="P113" s="73"/>
      <c r="Q113" s="72"/>
      <c r="R113" s="72"/>
      <c r="S113" s="73"/>
    </row>
    <row r="114" spans="14:19" x14ac:dyDescent="0.3">
      <c r="N114" s="72"/>
      <c r="O114" s="72"/>
      <c r="P114" s="73"/>
      <c r="Q114" s="72"/>
      <c r="R114" s="72"/>
      <c r="S114" s="73"/>
    </row>
    <row r="115" spans="14:19" x14ac:dyDescent="0.3">
      <c r="N115" s="72"/>
      <c r="O115" s="72"/>
      <c r="P115" s="73"/>
      <c r="Q115" s="72"/>
      <c r="R115" s="72"/>
      <c r="S115" s="73"/>
    </row>
    <row r="116" spans="14:19" x14ac:dyDescent="0.3">
      <c r="N116" s="72"/>
      <c r="O116" s="72"/>
      <c r="P116" s="73"/>
      <c r="Q116" s="72"/>
      <c r="R116" s="72"/>
      <c r="S116" s="73"/>
    </row>
    <row r="117" spans="14:19" x14ac:dyDescent="0.3">
      <c r="N117" s="72"/>
      <c r="O117" s="72"/>
      <c r="P117" s="73"/>
      <c r="Q117" s="72"/>
      <c r="R117" s="72"/>
      <c r="S117" s="73"/>
    </row>
    <row r="118" spans="14:19" x14ac:dyDescent="0.3">
      <c r="N118" s="72"/>
      <c r="O118" s="72"/>
      <c r="P118" s="73"/>
      <c r="Q118" s="72"/>
      <c r="R118" s="72"/>
      <c r="S118" s="73"/>
    </row>
    <row r="119" spans="14:19" x14ac:dyDescent="0.3">
      <c r="N119" s="72"/>
      <c r="O119" s="72"/>
      <c r="P119" s="73"/>
      <c r="Q119" s="72"/>
      <c r="R119" s="72"/>
      <c r="S119" s="73"/>
    </row>
    <row r="120" spans="14:19" x14ac:dyDescent="0.3">
      <c r="N120" s="72"/>
      <c r="O120" s="72"/>
      <c r="P120" s="73"/>
      <c r="Q120" s="72"/>
      <c r="R120" s="72"/>
      <c r="S120" s="73"/>
    </row>
    <row r="121" spans="14:19" x14ac:dyDescent="0.3">
      <c r="N121" s="72"/>
      <c r="O121" s="72"/>
      <c r="P121" s="73"/>
      <c r="Q121" s="72"/>
      <c r="R121" s="72"/>
      <c r="S121" s="73"/>
    </row>
    <row r="122" spans="14:19" x14ac:dyDescent="0.3">
      <c r="N122" s="72"/>
      <c r="O122" s="72"/>
      <c r="P122" s="73"/>
      <c r="Q122" s="72"/>
      <c r="R122" s="72"/>
      <c r="S122" s="73"/>
    </row>
    <row r="123" spans="14:19" x14ac:dyDescent="0.3">
      <c r="N123" s="72"/>
      <c r="O123" s="72"/>
      <c r="P123" s="73"/>
      <c r="Q123" s="72"/>
      <c r="R123" s="72"/>
      <c r="S123" s="73"/>
    </row>
    <row r="124" spans="14:19" x14ac:dyDescent="0.3">
      <c r="N124" s="72"/>
      <c r="O124" s="72"/>
      <c r="P124" s="73"/>
      <c r="Q124" s="72"/>
      <c r="R124" s="72"/>
      <c r="S124" s="73"/>
    </row>
    <row r="125" spans="14:19" x14ac:dyDescent="0.3">
      <c r="N125" s="72"/>
      <c r="O125" s="72"/>
      <c r="P125" s="73"/>
      <c r="Q125" s="72"/>
      <c r="R125" s="72"/>
      <c r="S125" s="73"/>
    </row>
    <row r="126" spans="14:19" x14ac:dyDescent="0.3">
      <c r="N126" s="72"/>
      <c r="O126" s="72"/>
      <c r="P126" s="73"/>
      <c r="Q126" s="72"/>
      <c r="R126" s="72"/>
      <c r="S126" s="73"/>
    </row>
    <row r="127" spans="14:19" x14ac:dyDescent="0.3">
      <c r="N127" s="72"/>
      <c r="O127" s="72"/>
      <c r="P127" s="73"/>
      <c r="Q127" s="72"/>
      <c r="R127" s="72"/>
      <c r="S127" s="73"/>
    </row>
    <row r="128" spans="14:19" x14ac:dyDescent="0.3">
      <c r="N128" s="72"/>
      <c r="O128" s="72"/>
      <c r="P128" s="73"/>
      <c r="Q128" s="72"/>
      <c r="R128" s="72"/>
      <c r="S128" s="73"/>
    </row>
  </sheetData>
  <autoFilter ref="A3:Z39" xr:uid="{00000000-0009-0000-0000-000000000000}">
    <sortState xmlns:xlrd2="http://schemas.microsoft.com/office/spreadsheetml/2017/richdata2" ref="A4:Z39">
      <sortCondition ref="A3"/>
    </sortState>
  </autoFilter>
  <mergeCells count="4">
    <mergeCell ref="A1:Z1"/>
    <mergeCell ref="A2:Z2"/>
    <mergeCell ref="A40:Z40"/>
    <mergeCell ref="A41:Z41"/>
  </mergeCells>
  <phoneticPr fontId="8" type="noConversion"/>
  <pageMargins left="0.25" right="0.25" top="0.75" bottom="0.75" header="0.3" footer="0.3"/>
  <pageSetup paperSize="9"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لست قرارداد ها </vt:lpstr>
      <vt:lpstr>لست قرارداد ها  (2)</vt:lpstr>
      <vt:lpstr>'لست قرارداد ها '!Print_Titles</vt:lpstr>
      <vt:lpstr>'لست قرارداد ها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Eklil Hussain</dc:creator>
  <cp:lastModifiedBy>Ahmad Eklil Hossain</cp:lastModifiedBy>
  <cp:lastPrinted>2020-12-29T07:10:26Z</cp:lastPrinted>
  <dcterms:created xsi:type="dcterms:W3CDTF">2020-12-28T07:27:40Z</dcterms:created>
  <dcterms:modified xsi:type="dcterms:W3CDTF">2021-02-10T05:11:48Z</dcterms:modified>
</cp:coreProperties>
</file>